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C:\Users\User\Desktop\MQF2024\FINAL VERSION RUBRIC MQF2024\Rubric For Examiner\"/>
    </mc:Choice>
  </mc:AlternateContent>
  <xr:revisionPtr revIDLastSave="0" documentId="13_ncr:1_{7628F0F0-325D-4E35-8C94-742DFF0A945C}" xr6:coauthVersionLast="47" xr6:coauthVersionMax="47" xr10:uidLastSave="{00000000-0000-0000-0000-000000000000}"/>
  <bookViews>
    <workbookView xWindow="-108" yWindow="-108" windowWidth="23256" windowHeight="12456" xr2:uid="{A46C5F77-C3ED-4996-8C4F-FD8C2E2F579C}"/>
  </bookViews>
  <sheets>
    <sheet name="RESEARCH PROPOSAL EVALUATION" sheetId="1" r:id="rId1"/>
  </sheets>
  <definedNames>
    <definedName name="_xlnm.Print_Area" localSheetId="0">'RESEARCH PROPOSAL EVALUATION'!$A$2:$R$280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189" i="1" l="1"/>
  <c r="Q188" i="1"/>
  <c r="Q187" i="1"/>
  <c r="Q186" i="1"/>
  <c r="Q185" i="1"/>
  <c r="Q205" i="1"/>
  <c r="Q204" i="1"/>
  <c r="Q203" i="1"/>
  <c r="Q202" i="1"/>
  <c r="Q201" i="1"/>
  <c r="Q221" i="1"/>
  <c r="Q220" i="1"/>
  <c r="Q219" i="1"/>
  <c r="Q218" i="1"/>
  <c r="Q217" i="1"/>
  <c r="Q237" i="1"/>
  <c r="Q236" i="1"/>
  <c r="Q235" i="1"/>
  <c r="Q234" i="1"/>
  <c r="Q233" i="1"/>
  <c r="Q253" i="1"/>
  <c r="Q252" i="1"/>
  <c r="Q251" i="1"/>
  <c r="Q250" i="1"/>
  <c r="Q249" i="1"/>
  <c r="Q173" i="1"/>
  <c r="Q172" i="1"/>
  <c r="Q171" i="1"/>
  <c r="Q170" i="1"/>
  <c r="Q169" i="1"/>
  <c r="Q157" i="1"/>
  <c r="Q156" i="1"/>
  <c r="Q155" i="1"/>
  <c r="Q154" i="1"/>
  <c r="Q153" i="1"/>
  <c r="Q141" i="1"/>
  <c r="Q140" i="1"/>
  <c r="Q139" i="1"/>
  <c r="Q138" i="1"/>
  <c r="Q137" i="1"/>
  <c r="Q125" i="1"/>
  <c r="Q124" i="1"/>
  <c r="Q123" i="1"/>
  <c r="Q122" i="1"/>
  <c r="Q121" i="1"/>
  <c r="Q57" i="1"/>
  <c r="Q58" i="1"/>
  <c r="Q109" i="1"/>
  <c r="Q108" i="1"/>
  <c r="Q107" i="1"/>
  <c r="Q106" i="1"/>
  <c r="Q105" i="1"/>
  <c r="Q93" i="1"/>
  <c r="Q92" i="1"/>
  <c r="Q91" i="1"/>
  <c r="Q90" i="1"/>
  <c r="Q89" i="1"/>
  <c r="Q77" i="1"/>
  <c r="Q76" i="1"/>
  <c r="Q75" i="1"/>
  <c r="Q74" i="1"/>
  <c r="Q73" i="1"/>
  <c r="Q61" i="1"/>
  <c r="Q60" i="1"/>
  <c r="Q59" i="1"/>
  <c r="O185" i="1" l="1"/>
  <c r="O201" i="1"/>
  <c r="O217" i="1"/>
  <c r="O233" i="1"/>
  <c r="O249" i="1"/>
  <c r="O169" i="1"/>
  <c r="O153" i="1"/>
  <c r="O137" i="1"/>
  <c r="O121" i="1"/>
  <c r="O105" i="1"/>
  <c r="O89" i="1"/>
  <c r="O73" i="1"/>
  <c r="O57" i="1"/>
  <c r="N15" i="1" l="1"/>
  <c r="N14" i="1"/>
  <c r="N16" i="1" l="1"/>
  <c r="N268" i="1" s="1"/>
  <c r="N271" i="1" s="1"/>
  <c r="N17" i="1" s="1"/>
</calcChain>
</file>

<file path=xl/sharedStrings.xml><?xml version="1.0" encoding="utf-8"?>
<sst xmlns="http://schemas.openxmlformats.org/spreadsheetml/2006/main" count="263" uniqueCount="142">
  <si>
    <r>
      <t xml:space="preserve">CANDIDATE'S NAME
</t>
    </r>
    <r>
      <rPr>
        <b/>
        <i/>
        <sz val="11"/>
        <color theme="0" tint="-0.499984740745262"/>
        <rFont val="Aptos Display"/>
        <family val="2"/>
        <scheme val="major"/>
      </rPr>
      <t>NAMA PELAJAR</t>
    </r>
  </si>
  <si>
    <r>
      <t xml:space="preserve">MATRIC NUMBER
</t>
    </r>
    <r>
      <rPr>
        <b/>
        <i/>
        <sz val="11"/>
        <color theme="0" tint="-0.499984740745262"/>
        <rFont val="Aptos Display"/>
        <family val="2"/>
        <scheme val="major"/>
      </rPr>
      <t>NOMBOR MATRIK</t>
    </r>
  </si>
  <si>
    <r>
      <t xml:space="preserve">ACADEMIC PROGRAMME
</t>
    </r>
    <r>
      <rPr>
        <b/>
        <i/>
        <sz val="11"/>
        <color theme="0" tint="-0.499984740745262"/>
        <rFont val="Aptos Display"/>
        <family val="2"/>
        <scheme val="major"/>
      </rPr>
      <t>PROGRAM AKADEMIK</t>
    </r>
  </si>
  <si>
    <r>
      <t xml:space="preserve">FACULTY
</t>
    </r>
    <r>
      <rPr>
        <b/>
        <i/>
        <sz val="11"/>
        <color theme="0" tint="-0.499984740745262"/>
        <rFont val="Aptos Display"/>
        <family val="2"/>
        <scheme val="major"/>
      </rPr>
      <t>FAKULTI</t>
    </r>
  </si>
  <si>
    <t>EXAMINER'S NAME</t>
  </si>
  <si>
    <r>
      <t xml:space="preserve">DATE
</t>
    </r>
    <r>
      <rPr>
        <b/>
        <i/>
        <sz val="11"/>
        <color theme="0" tint="-0.499984740745262"/>
        <rFont val="Aptos Display"/>
        <family val="2"/>
        <scheme val="major"/>
      </rPr>
      <t>TARIKH</t>
    </r>
  </si>
  <si>
    <t>EXAMINER SIGNATURE AND OFFICIAL STAMP</t>
  </si>
  <si>
    <t>RESULTS (SECTION G)</t>
  </si>
  <si>
    <t>CRITERIA A-K</t>
  </si>
  <si>
    <t>CRITERIA L-M</t>
  </si>
  <si>
    <t>TOTAL MARKS</t>
  </si>
  <si>
    <t>RECOMMENDATION</t>
  </si>
  <si>
    <r>
      <t xml:space="preserve">SECTION B : BRIEF COMMENTS ON THE PROPOSAL
</t>
    </r>
    <r>
      <rPr>
        <b/>
        <i/>
        <sz val="11"/>
        <color theme="0"/>
        <rFont val="Aptos Display"/>
        <family val="2"/>
        <scheme val="major"/>
      </rPr>
      <t>SEKSYEN B</t>
    </r>
    <r>
      <rPr>
        <b/>
        <sz val="11"/>
        <color theme="0"/>
        <rFont val="Aptos Display"/>
        <family val="2"/>
        <scheme val="major"/>
      </rPr>
      <t xml:space="preserve"> : </t>
    </r>
    <r>
      <rPr>
        <b/>
        <i/>
        <sz val="11"/>
        <color theme="0"/>
        <rFont val="Aptos Display"/>
        <family val="2"/>
        <scheme val="major"/>
      </rPr>
      <t>KOMEN RINGKAS BERKENAAN CADANGAN PENYELIDIKAN</t>
    </r>
  </si>
  <si>
    <r>
      <t xml:space="preserve">SECTION C : EXAMINER'S CONCENT
</t>
    </r>
    <r>
      <rPr>
        <b/>
        <i/>
        <sz val="11"/>
        <color theme="0"/>
        <rFont val="Aptos Display"/>
        <family val="2"/>
        <scheme val="major"/>
      </rPr>
      <t xml:space="preserve">SEKSYEN C </t>
    </r>
    <r>
      <rPr>
        <b/>
        <sz val="11"/>
        <color theme="0"/>
        <rFont val="Aptos Display"/>
        <family val="2"/>
        <scheme val="major"/>
      </rPr>
      <t>:</t>
    </r>
    <r>
      <rPr>
        <b/>
        <i/>
        <sz val="11"/>
        <color theme="0"/>
        <rFont val="Aptos Display"/>
        <family val="2"/>
        <scheme val="major"/>
      </rPr>
      <t xml:space="preserve"> PERAKUAN PEMERIKSA</t>
    </r>
  </si>
  <si>
    <r>
      <t xml:space="preserve">I hereby grant my consent for my comments and suggestions in this report to be disclosed to the student.
</t>
    </r>
    <r>
      <rPr>
        <i/>
        <sz val="11"/>
        <color theme="0" tint="-0.499984740745262"/>
        <rFont val="Aptos Display"/>
        <family val="2"/>
        <scheme val="major"/>
      </rPr>
      <t>Saya dengan ini memberikan pengesahan agar komen dan cadangan yang saya usulkan di dalam laporan ini untuk didedahkan kepada pelajar.</t>
    </r>
  </si>
  <si>
    <r>
      <rPr>
        <sz val="11"/>
        <rFont val="Aptos Display"/>
        <family val="2"/>
        <scheme val="major"/>
      </rPr>
      <t>EXAMINER'S NAME AND OFFICIAL STAMP</t>
    </r>
    <r>
      <rPr>
        <i/>
        <sz val="11"/>
        <color theme="0" tint="-0.499984740745262"/>
        <rFont val="Aptos Display"/>
        <family val="2"/>
        <scheme val="major"/>
      </rPr>
      <t xml:space="preserve">
NAMA PEMERIKSA DAN COP RASMI</t>
    </r>
  </si>
  <si>
    <r>
      <t xml:space="preserve">SECTION D : BASIS FOR RECOMMENDATION
</t>
    </r>
    <r>
      <rPr>
        <b/>
        <i/>
        <sz val="11"/>
        <color theme="0"/>
        <rFont val="Aptos Display"/>
        <family val="2"/>
        <scheme val="major"/>
      </rPr>
      <t xml:space="preserve">SEKSYEN D </t>
    </r>
    <r>
      <rPr>
        <b/>
        <sz val="11"/>
        <color theme="0"/>
        <rFont val="Aptos Display"/>
        <family val="2"/>
        <scheme val="major"/>
      </rPr>
      <t>:</t>
    </r>
    <r>
      <rPr>
        <b/>
        <i/>
        <sz val="11"/>
        <color theme="0"/>
        <rFont val="Aptos Display"/>
        <family val="2"/>
        <scheme val="major"/>
      </rPr>
      <t xml:space="preserve"> ASAS CADANGAN</t>
    </r>
  </si>
  <si>
    <r>
      <t xml:space="preserve">The following constitute the rationale upon which recommendations are based:
</t>
    </r>
    <r>
      <rPr>
        <i/>
        <sz val="11"/>
        <color theme="0" tint="-0.499984740745262"/>
        <rFont val="Aptos Display"/>
        <family val="2"/>
        <scheme val="major"/>
      </rPr>
      <t>Asas bagi cadangan yang diberikan ini adalah seperti berikut:</t>
    </r>
  </si>
  <si>
    <r>
      <t xml:space="preserve">CRITERIA A : PROPOSED RESEARCH  TITLE
</t>
    </r>
    <r>
      <rPr>
        <b/>
        <i/>
        <sz val="11"/>
        <color theme="0"/>
        <rFont val="Aptos Display"/>
        <family val="2"/>
        <scheme val="major"/>
      </rPr>
      <t>KRITERIA A</t>
    </r>
    <r>
      <rPr>
        <b/>
        <sz val="11"/>
        <color theme="0"/>
        <rFont val="Aptos Display"/>
        <family val="2"/>
        <scheme val="major"/>
      </rPr>
      <t xml:space="preserve"> : CADANGAN TAJUK PENYELIDIKAN</t>
    </r>
  </si>
  <si>
    <t>CLUSTERS OF LEARNING OUTCOMES: KNOWLEDGE &amp; UNDERSTANDING
LEARNING OUTCOMES DOMAIN : KNOWLEDGE &amp; UNDERSTANDING (LOD 1)
SUSTAINABLE COMPETENCY (SC): SYSTEMS THINKING COMPETENCY</t>
  </si>
  <si>
    <t>BASIS OF RECOMMENDATION</t>
  </si>
  <si>
    <t>RATING</t>
  </si>
  <si>
    <t>WEIGHTAGE</t>
  </si>
  <si>
    <t>EXEMPLARY</t>
  </si>
  <si>
    <t>PROFICIENT</t>
  </si>
  <si>
    <t>SATISFACTORY</t>
  </si>
  <si>
    <t>FOUNDATIONAL</t>
  </si>
  <si>
    <t>NOVICE</t>
  </si>
  <si>
    <t>ADDITIONAL COMMENTS / REMARKS</t>
  </si>
  <si>
    <r>
      <t xml:space="preserve">CRITERIA B : EXECUTIVE SUMARRY
</t>
    </r>
    <r>
      <rPr>
        <b/>
        <i/>
        <sz val="11"/>
        <color theme="0"/>
        <rFont val="Aptos Display"/>
        <family val="2"/>
        <scheme val="major"/>
      </rPr>
      <t>KRITERIA B</t>
    </r>
    <r>
      <rPr>
        <b/>
        <sz val="11"/>
        <color theme="0"/>
        <rFont val="Aptos Display"/>
        <family val="2"/>
        <scheme val="major"/>
      </rPr>
      <t xml:space="preserve"> : RINGKASAN EKSEKUTIF</t>
    </r>
  </si>
  <si>
    <t>CLUSTERS OF LEARNING OUTCOMES: COGNITIVE SKILLS
LEARNING OUTCOMES DOMAIN : COGNITIVE SKILLS / PROBLEM SOLVING (LOD 2)
SUSTAINABLE COMPETENCY (SC): INTEGRATED PROBLEM-SOLVING COMPETENCY</t>
  </si>
  <si>
    <t>The candidate’s executive summary presents a clear, coherent overview of the research proposal. The problem, purpose/objectives, and rationale are logically structured and well integrated. High-level cognitive skills are demonstrated through critical synthesis and alignment of concepts. The content reflects analytical depth, contextual relevance, and is highly suitable for the level of the academic programme enrolled.</t>
  </si>
  <si>
    <t>The candidate’s executive summary effectively communicates the core components of the proposal. The research problem and purpose/objectives are clearly stated, and there is evidence of logical reasoning and conceptual understanding. Problem-solving elements are present, and the summary is suitably aligned with the level of the academic programme enrolled, with minor areas for refinement.</t>
  </si>
  <si>
    <t>The candidate’s executive summary provides a basic structure and covers the main aspects of the research. The problem and purpose/objectives are stated, though connections may be weak or uneven. Cognitive engagement is present but limited in depth. The research direction is acceptable for the level of academic programme enrolled, but clarity and integration could be improved.</t>
  </si>
  <si>
    <t>The candidate’s executive summary lacks clarity and cohesion. The problem, purpose/objectives, or rationale may be unclear or disconnected. The application of cognitive skills is minimal, with weak logical flow and limited relevance. The research direction is only marginally suitable for the level of academic programme enrolled and requires substantial revision.</t>
  </si>
  <si>
    <t>The candidate’s executive summary is poorly structured and lacks essential components. The problem is inadequately identified, with little or no demonstration of cognitive reasoning or problem-solving. The research direction is not suitable for the level academic programme enrolled and a complete rewrite is needed.</t>
  </si>
  <si>
    <r>
      <t xml:space="preserve">CRITERIA C : PROBLEM STATEMENT &amp; SIGNIFICANCE OF STUDY
</t>
    </r>
    <r>
      <rPr>
        <b/>
        <i/>
        <sz val="11"/>
        <color theme="0"/>
        <rFont val="Aptos Display"/>
        <family val="2"/>
        <scheme val="major"/>
      </rPr>
      <t>KRITERIA C</t>
    </r>
    <r>
      <rPr>
        <b/>
        <sz val="11"/>
        <color theme="0"/>
        <rFont val="Aptos Display"/>
        <family val="2"/>
        <scheme val="major"/>
      </rPr>
      <t xml:space="preserve"> : </t>
    </r>
    <r>
      <rPr>
        <b/>
        <i/>
        <sz val="11"/>
        <color theme="0"/>
        <rFont val="Aptos Display"/>
        <family val="2"/>
        <scheme val="major"/>
      </rPr>
      <t>PENYATAAN MASALAH &amp; KEPENTINGAN KAJIAN</t>
    </r>
  </si>
  <si>
    <t>CLUSTERS OF LEARNING OUTCOMES: COGNITIVE SKILLS
LEARNING OUTCOMES DOMAIN : COGNITIVE SKILLS / PROBLEM SOLVING (LOD 2)
SUSTAINABLE COMPETENCY (SC): CRITICAL THINKING COMPETENCY</t>
  </si>
  <si>
    <t>The candidate’s problem statement is well-defined, contextually grounded, and critically justified with relevant literature. The significance of the study is clearly established, demonstrating both theoretical and practical relevance. High-level cognitive and critical thinking skills are evident in the framing and justification. The direction of the research is highly suitable for the level of the academic programme enrolled.</t>
  </si>
  <si>
    <t>The candidate’s problem statement is clearly articulated and supported with appropriate context and references. The significance of the study is logically presented, showing sound understanding of its value. Critical thinking is evident, and the research direction is suitable for the level of the academic programme enrolled, with minor areas for improvement.</t>
  </si>
  <si>
    <t>The candidate’s problem statement is adequately stated and generally relevant, though some elements may lack clarity or depth. The significance of the study is mentioned but not strongly substantiated. Evidence of critical thinking is present but limited. The research direction is acceptable for the level of the academic programme enrolled, though further refinement is needed.</t>
  </si>
  <si>
    <t>The candidate’s problem statement lacks clarity or is weakly developed. The justification is minimal, and the significance of the study is not convincingly explained. Critical thinking is limited, and the research direction is only marginally suitable for the level of the academic programme enrolled. Substantial revision is required.</t>
  </si>
  <si>
    <t>The candidate’s problem statement is unclear, unfocused, or missing. No meaningful justification or explanation of significance of the study is provided. Critical thinking is not demonstrated, and the research direction is not suitable for the level of the academic programme enrolled. A complete reformulation is needed.</t>
  </si>
  <si>
    <r>
      <rPr>
        <b/>
        <sz val="11"/>
        <color rgb="FFFFFFFF"/>
        <rFont val="Aptos Display"/>
        <scheme val="major"/>
      </rPr>
      <t xml:space="preserve">CRITERIA D : OBJECTIVE OF STUDY AND RESEARCH QUESTIONS
</t>
    </r>
    <r>
      <rPr>
        <b/>
        <i/>
        <sz val="11"/>
        <color rgb="FFFFFFFF"/>
        <rFont val="Aptos Display"/>
        <scheme val="major"/>
      </rPr>
      <t>KRITERIA D</t>
    </r>
    <r>
      <rPr>
        <b/>
        <sz val="11"/>
        <color rgb="FFFFFFFF"/>
        <rFont val="Aptos Display"/>
        <scheme val="major"/>
      </rPr>
      <t xml:space="preserve"> : </t>
    </r>
    <r>
      <rPr>
        <b/>
        <i/>
        <sz val="11"/>
        <color rgb="FFFFFFFF"/>
        <rFont val="Aptos Display"/>
        <scheme val="major"/>
      </rPr>
      <t>OBJEKTIF PENYELIDIKAN DAN PERSOALAN PENYELIDIKAN</t>
    </r>
  </si>
  <si>
    <t>CLUSTERS OF LEARNING OUTCOMES: KNOWLEDGE &amp; UNDERSTANDING
LEARNING OUTCOMES DOMAIN : KNOWLEDGE &amp; UNDERSTANDING (LOD 1)
SUSTAINABLE COMPETENCY (SC): STRATEGIC COMPETENCY</t>
  </si>
  <si>
    <r>
      <t xml:space="preserve">CRITERIA E : LITERATURE REVIEW
</t>
    </r>
    <r>
      <rPr>
        <b/>
        <i/>
        <sz val="11"/>
        <color theme="0"/>
        <rFont val="Aptos Display"/>
        <family val="2"/>
        <scheme val="major"/>
      </rPr>
      <t>KRITERIA E</t>
    </r>
    <r>
      <rPr>
        <b/>
        <sz val="11"/>
        <color theme="0"/>
        <rFont val="Aptos Display"/>
        <family val="2"/>
        <scheme val="major"/>
      </rPr>
      <t xml:space="preserve"> : </t>
    </r>
    <r>
      <rPr>
        <b/>
        <i/>
        <sz val="11"/>
        <color theme="0"/>
        <rFont val="Aptos Display"/>
        <family val="2"/>
        <scheme val="major"/>
      </rPr>
      <t>SOROTAN LITERATUR</t>
    </r>
  </si>
  <si>
    <t>CLUSTERS OF LEARNING OUTCOMES: FUNCTIONAL WORK SKILLS
LEARNING OUTCOMES DOMAIN : DIGITAL SKILLS (LOD 6)
SUSTAINABLE COMPETENCY (SC): NORMATIVE COMPETENCY</t>
  </si>
  <si>
    <r>
      <t xml:space="preserve">CRITERIA F : METHODOLOGY
</t>
    </r>
    <r>
      <rPr>
        <b/>
        <i/>
        <sz val="11"/>
        <color theme="0"/>
        <rFont val="Aptos Display"/>
        <family val="2"/>
        <scheme val="major"/>
      </rPr>
      <t>KRITERIA F</t>
    </r>
    <r>
      <rPr>
        <b/>
        <sz val="11"/>
        <color theme="0"/>
        <rFont val="Aptos Display"/>
        <family val="2"/>
        <scheme val="major"/>
      </rPr>
      <t xml:space="preserve"> : </t>
    </r>
    <r>
      <rPr>
        <b/>
        <i/>
        <sz val="11"/>
        <color theme="0"/>
        <rFont val="Aptos Display"/>
        <family val="2"/>
        <scheme val="major"/>
      </rPr>
      <t>METODOLOGI</t>
    </r>
  </si>
  <si>
    <t>CLUSTERS OF LEARNING OUTCOMES: FUNCTIONAL WORK SKILLS
LEARNING OUTCOMES DOMAIN : PRACTICAL SKILLS (LOD 3)
SUSTAINABLE COMPETENCY (SC): INTEGRATED PROBLEM-SOLVING COMPETENCY</t>
  </si>
  <si>
    <r>
      <t xml:space="preserve">CRITERIA G : PRELIMINARY RESULTS / EXPECTED OUTCOME
</t>
    </r>
    <r>
      <rPr>
        <b/>
        <i/>
        <sz val="11"/>
        <color theme="0"/>
        <rFont val="Aptos Display"/>
        <family val="2"/>
        <scheme val="major"/>
      </rPr>
      <t>KRITERIA G</t>
    </r>
    <r>
      <rPr>
        <b/>
        <sz val="11"/>
        <color theme="0"/>
        <rFont val="Aptos Display"/>
        <family val="2"/>
        <scheme val="major"/>
      </rPr>
      <t xml:space="preserve"> : </t>
    </r>
    <r>
      <rPr>
        <b/>
        <i/>
        <sz val="11"/>
        <color theme="0"/>
        <rFont val="Aptos Display"/>
        <family val="2"/>
        <scheme val="major"/>
      </rPr>
      <t>DAPATAN AWAL / HASIL JANGKAAN</t>
    </r>
  </si>
  <si>
    <t xml:space="preserve">CLUSTERS OF LEARNING OUTCOMES: FUNCTIONAL WORK SKILLS
LEARNING OUTCOMES DOMAIN : DIGITAL SKILLS (LOD 6), NUMERACY SKILLS (LOD 7)
SUSTAINABLE COMPETENCY (SC): SYSTEMS THINKING COMPETENCY , ANTICIPATORY COMPETENCY (FUTURE THINKING) </t>
  </si>
  <si>
    <t>Preliminary findings (where applicable) are explained with clarity and supported by relevant data and tools. Expected outcomes are reasonably derived and demonstrate alignment with the research objectives. Elements of systems thinking and anticipatory relevance are evident. Overall, the presentation of preliminary results and expected outcomes is appropriate for the level of the academic programme enrolled.</t>
  </si>
  <si>
    <t>Preliminary findings (where applicable) are reported with limited depth and supported by basic analysis. Expected outcomes are generally aligned with the research objectives but may lack clarity or detail. Systems thinking and future considerations are addressed at a minimal level. Overall, the presentation of preliminary results and expected outcomes is acceptable for the level of the academic programme enrolled.</t>
  </si>
  <si>
    <t>Preliminary findings (where applicable) are vaguely presented and lack analytical rigour. Expected outcomes are loosely connected to the research objectives and are insufficiently justified. Systems thinking and anticipatory elements are weakly demonstrated. Overall, the presentation of preliminary results and expected outcomes is marginally appropriate for the level of the academic programme enrolled.</t>
  </si>
  <si>
    <t>Preliminary findings (where applicable) are absent or unclear, with no meaningful analytical support. Expected outcomes are either not provided or lack relevance to the research objectives. Systems thinking and future-oriented perspectives are not evident. Overall, the presentation of preliminary results and expected outcomes is not suitable for the level of the academic programme enrolled.</t>
  </si>
  <si>
    <r>
      <t xml:space="preserve">CRITERIA H : METHOD RELIABILITY, VALIDITY AND ETHICS
</t>
    </r>
    <r>
      <rPr>
        <b/>
        <i/>
        <sz val="11"/>
        <color theme="0"/>
        <rFont val="Aptos Display"/>
        <family val="2"/>
        <scheme val="major"/>
      </rPr>
      <t>KRITERIA H</t>
    </r>
    <r>
      <rPr>
        <b/>
        <sz val="11"/>
        <color theme="0"/>
        <rFont val="Aptos Display"/>
        <family val="2"/>
        <scheme val="major"/>
      </rPr>
      <t xml:space="preserve"> : </t>
    </r>
    <r>
      <rPr>
        <b/>
        <i/>
        <sz val="11"/>
        <color theme="0"/>
        <rFont val="Aptos Display"/>
        <family val="2"/>
        <scheme val="major"/>
      </rPr>
      <t>KEBOLEHPERCAYAAN METODOLOGI DAN ETIKA</t>
    </r>
  </si>
  <si>
    <t>CLUSTERS OF LEARNING OUTCOMES: ETHICS AND PROFESSIONALISM
LEARNING OUTCOMES DOMAIN : ETHICS AND PROFESSIONALISM (LOD 11)
SUSTAINABLE COMPETENCY (SC): NORMATIVE COMPETENCY
VALUE BASED EDUCATION (VBE) : PROFESSIONAL INTERGRITY AND ETHICAL REASONING</t>
  </si>
  <si>
    <t>Methodological reliability and validity are comprehensively addressed with well-reasoned justification and supported by appropriate references. Ethical considerations are thoroughly integrated into the research design and reflect advanced awareness of professional standards and institutional requirements. Research risks, permissions, and compliance measures are clearly articulated, demonstrating a standard that is highly appropriate for the level of the academic programme enrolled.</t>
  </si>
  <si>
    <t>Methodological reliability and validity are adequately explained with reasonable justification. Ethical considerations are incorporated and reflect an appropriate understanding of relevant standards. Ethical risks and procedures are acknowledged, though may lack depth in certain aspects, indicating that the content is appropriate for the level of the academic programme enrolled.</t>
  </si>
  <si>
    <t>Basic attention is given to methodological reliability and validity, though explanation may be general or insufficiently justified. Ethical considerations are present but lack detail or are addressed superficially. Some ethical procedures are mentioned, but gaps in planning or understanding may be evident, making the discussion acceptable for the level of the academic programme enrolled.</t>
  </si>
  <si>
    <t>Methodological reliability and validity are vaguely addressed or lack coherent explanation. Ethical aspects are referenced but are poorly defined, with little evidence of alignment to professional standards or institutional protocols. Risk identification and mitigation strategies are weak or incomplete, placing the content at a level marginally appropriate for the academic programme enrolled.</t>
  </si>
  <si>
    <t>Methodological reliability and validity are omitted or presented inaccurately. Ethical considerations are either absent or misinterpreted, with no reference to standards, protocols, or approval processes. Significant ethical and methodological risks are unaddressed, rendering the discussion unsuitable for the level of the academic programme enrolled.</t>
  </si>
  <si>
    <r>
      <t xml:space="preserve">CRITERIA I : ORGANIZATION OF IDEAS
</t>
    </r>
    <r>
      <rPr>
        <b/>
        <i/>
        <sz val="11"/>
        <color theme="0"/>
        <rFont val="Aptos Display"/>
        <family val="2"/>
        <scheme val="major"/>
      </rPr>
      <t>KRITERIA I</t>
    </r>
    <r>
      <rPr>
        <b/>
        <sz val="11"/>
        <color theme="0"/>
        <rFont val="Aptos Display"/>
        <family val="2"/>
        <scheme val="major"/>
      </rPr>
      <t xml:space="preserve"> : </t>
    </r>
    <r>
      <rPr>
        <b/>
        <i/>
        <sz val="11"/>
        <color theme="0"/>
        <rFont val="Aptos Display"/>
        <family val="2"/>
        <scheme val="major"/>
      </rPr>
      <t>SUSUN ATUR IDEA</t>
    </r>
  </si>
  <si>
    <t>CLUSTERS OF LEARNING OUTCOMES: PERSONAL SKILLS
LEARNING OUTCOMES DOMAIN : DIGITAL SKILLS (LOD 6), PERSONAL SKILLS (LOD 9)
SUSTAINABLE COMPETENCY (SC): SELF-AWARENESS COMPETENCY</t>
  </si>
  <si>
    <t>The proposal was written with exceptional clarity and coherence, demonstrating a logical and purposeful sequence of ideas. Transitions between sections were seamless, and arguments were structured to enhance critical engagement. The organisation reflected a high degree of academic maturity and self-awareness appropriate to the level of the academic programme enrolled.</t>
  </si>
  <si>
    <t>The proposal was written in a clear and structured manner, with logical progression and effective transitions between sections. The flow of ideas was generally coherent, supporting the overall argument. The organisation demonstrated a good level of independence and reflective thinking suitable for the academic level.</t>
  </si>
  <si>
    <t>The proposal was written with a basic level of organisation, though occasional inconsistencies in flow or clarity were evident. Transitions were present but may have lacked effectiveness in guiding the reader through the argument. The structure showed acceptable engagement with the topic and developing self-awareness.</t>
  </si>
  <si>
    <t>The proposal was written with limited coherence and structure. Ideas were not consistently organised, and transitions were weak or absent. The lack of logical flow hindered the clarity of argument, reflecting a need for further development in academic planning and self-regulation.</t>
  </si>
  <si>
    <t>The proposal was written without clear structure or logical progression. Ideas appeared fragmented or disconnected, with minimal attention to transitions or overall organisation. The structure failed to support the argument and reflected insufficient self-awareness in the academic writing process.</t>
  </si>
  <si>
    <r>
      <t xml:space="preserve">CRITERIA J : LANGUAGE AND WRITING STYLE
</t>
    </r>
    <r>
      <rPr>
        <b/>
        <i/>
        <sz val="11"/>
        <color theme="0"/>
        <rFont val="Aptos Display"/>
        <family val="2"/>
        <scheme val="major"/>
      </rPr>
      <t>KRITERIA J</t>
    </r>
    <r>
      <rPr>
        <b/>
        <sz val="11"/>
        <color theme="0"/>
        <rFont val="Aptos Display"/>
        <family val="2"/>
        <scheme val="major"/>
      </rPr>
      <t xml:space="preserve"> : </t>
    </r>
    <r>
      <rPr>
        <b/>
        <i/>
        <sz val="11"/>
        <color theme="0"/>
        <rFont val="Aptos Display"/>
        <family val="2"/>
        <scheme val="major"/>
      </rPr>
      <t>GAYA BAHASA DAN PENULISAN</t>
    </r>
  </si>
  <si>
    <t>CLUSTERS OF LEARNING OUTCOMES: FUNCTIONAL WORK SKILLS
LEARNING OUTCOMES DOMAIN : COMMUNICATION SKILLS (LOD 5)
SUSTAINABLE COMPETENCY (SC): NOT APPLICABLE</t>
  </si>
  <si>
    <t>The proposal was written using precise, formal, and discipline-appropriate language throughout. Sentence structure, grammar, and academic vocabulary were consistently accurate, contributing to clear, persuasive, and coherent expression of ideas. The writing style enhanced the overall scholarly tone, reflecting excellent command of academic communication.</t>
  </si>
  <si>
    <t>The proposal was written with generally accurate and formal language appropriate to the academic context. Minor grammatical or stylistic issues were present but did not impede clarity. The writing style maintained coherence and demonstrated a competent level of academic communication.</t>
  </si>
  <si>
    <t>The proposal was written using language that was mostly appropriate, though lapses in grammar, clarity, or tone were occasionally evident. Some informal expressions or inconsistent sentence structure may have affected the fluency of the text. The overall style was acceptable but could benefit from refinement.</t>
  </si>
  <si>
    <t>The proposal was written with frequent grammatical or structural errors that affected clarity. Language use was inconsistently formal, and ideas were occasionally obscured by poor expression. The writing style reflected a basic level of academic communication requiring significant improvement.</t>
  </si>
  <si>
    <t>The proposal was written with persistent language and grammatical issues that interfered with meaning. Informal or inappropriate tone was evident, and academic conventions were not followed. The writing style lacked coherence and did not meet the expected standard for scholarly work.</t>
  </si>
  <si>
    <r>
      <t xml:space="preserve">CRITERIA K : REFERENCES AND CITATION
</t>
    </r>
    <r>
      <rPr>
        <b/>
        <i/>
        <sz val="11"/>
        <color theme="0"/>
        <rFont val="Aptos Display"/>
        <family val="2"/>
        <scheme val="major"/>
      </rPr>
      <t>KRITERIA K</t>
    </r>
    <r>
      <rPr>
        <b/>
        <sz val="11"/>
        <color theme="0"/>
        <rFont val="Aptos Display"/>
        <family val="2"/>
        <scheme val="major"/>
      </rPr>
      <t xml:space="preserve"> : </t>
    </r>
    <r>
      <rPr>
        <b/>
        <i/>
        <sz val="11"/>
        <color theme="0"/>
        <rFont val="Aptos Display"/>
        <family val="2"/>
        <scheme val="major"/>
      </rPr>
      <t>RUJUKAN DAN SITASI</t>
    </r>
  </si>
  <si>
    <t>CLUSTERS OF LEARNING OUTCOMES: KNOWLEDGE &amp; UNDERSTANDING, ETHICS AND PROFESSIONALISM
LEARNING OUTCOMES DOMAIN : KNOWLEDGE &amp; UNDERSTANDING (LOD 1), ETHICS AND PROFESSIONALISM (LOD 11)
SUSTAINABLE COMPETENCY (SC): NOT APPLICABLE
VALUE BASED EDUCATION (VBE) : ETHICAL REASONING</t>
  </si>
  <si>
    <t>The candidate demonstrates precise and consistent use of the required referencing style throughout the proposal. All citations are accurate and correctly formatted, with in-text references and the reference list fully aligned. Sources are critically selected, highly relevant, and directly support the proposal’s objectives, rationale, and conceptual framework. Referencing practices reflect a sophisticated understanding of academic conventions and a strong commitment to ethical scholarship.</t>
  </si>
  <si>
    <t>The referencing style is applied correctly with only occasional minor errors. In-text citations and the reference list are mostly accurate and complete. Sources are appropriately chosen and generally relevant to the research problem and supporting arguments. The integration of references supports the proposal effectively. Ethical citation practices are clearly observed, and the overall referencing demonstrates solid academic competency.</t>
  </si>
  <si>
    <t>Referencing is generally appropriate but contains recurring formatting or citation errors. Some inconsistencies may be present in the application of the referencing style. While most sources are relevant, a few may be outdated, poorly integrated, or only loosely connected to the proposal content. The candidate shows a basic understanding of citation principles and ethical attribution, though with limited critical engagement in source selection.</t>
  </si>
  <si>
    <t>The referencing style is inconsistently applied, with frequent formatting errors and incomplete citations. In-text citations may be missing, misplaced, or incorrect. Many sources lack clear relevance to the proposal or do not adequately support its claims or justification. The reference list may be poorly structured or incomplete. There is limited understanding of citation conventions and academic responsibility in source use.</t>
  </si>
  <si>
    <t>The candidate shows little or no understanding of academic referencing. Citations are largely inaccurate, absent, or irrelevant. The reference list is missing, improperly formatted, or fails to reflect the sources used. Referencing does not support the proposal content or rationale and raises serious concerns about scholarly integrity and plagiarism.</t>
  </si>
  <si>
    <r>
      <t>CRITERIA L :</t>
    </r>
    <r>
      <rPr>
        <b/>
        <i/>
        <sz val="11"/>
        <color theme="0"/>
        <rFont val="Aptos Display"/>
        <family val="2"/>
        <scheme val="major"/>
      </rPr>
      <t xml:space="preserve"> </t>
    </r>
    <r>
      <rPr>
        <b/>
        <sz val="11"/>
        <color theme="0"/>
        <rFont val="Aptos Display"/>
        <family val="2"/>
        <scheme val="major"/>
      </rPr>
      <t>ORAL PRESENTATION SKILLS</t>
    </r>
    <r>
      <rPr>
        <b/>
        <i/>
        <sz val="11"/>
        <color theme="0"/>
        <rFont val="Aptos Display"/>
        <family val="2"/>
        <scheme val="major"/>
      </rPr>
      <t xml:space="preserve">
KRITERIA L </t>
    </r>
    <r>
      <rPr>
        <b/>
        <sz val="11"/>
        <color theme="0"/>
        <rFont val="Aptos Display"/>
        <family val="2"/>
        <scheme val="major"/>
      </rPr>
      <t>:</t>
    </r>
    <r>
      <rPr>
        <b/>
        <i/>
        <sz val="11"/>
        <color theme="0"/>
        <rFont val="Aptos Display"/>
        <family val="2"/>
        <scheme val="major"/>
      </rPr>
      <t xml:space="preserve"> KEMAHIRAN PEBENTANGAN LISAN</t>
    </r>
  </si>
  <si>
    <t>CLUSTERS OF LEARNING OUTCOMES: FUNCTIONAL WORK SKILLS
LEARNING OUTCOMES DOMAIN : INTERPERSONAL SKILLS (LOD 4)
SUSTAINABLE COMPETENCY (SC): COLLABORATION COMPETENCY
VALUE BASED EDUCATION (VBE) : PROFESSIONAL INTERGRITY AND ETHICAL REASONING</t>
  </si>
  <si>
    <r>
      <t xml:space="preserve">CRITERIA M : DELIBERATIVE ORAL EVALUATION
</t>
    </r>
    <r>
      <rPr>
        <b/>
        <i/>
        <sz val="11"/>
        <color theme="0"/>
        <rFont val="Aptos Display"/>
        <family val="2"/>
        <scheme val="major"/>
      </rPr>
      <t>KRITERIA M</t>
    </r>
    <r>
      <rPr>
        <b/>
        <sz val="11"/>
        <color theme="0"/>
        <rFont val="Aptos Display"/>
        <family val="2"/>
        <scheme val="major"/>
      </rPr>
      <t xml:space="preserve"> :</t>
    </r>
    <r>
      <rPr>
        <b/>
        <i/>
        <sz val="11"/>
        <color theme="0"/>
        <rFont val="Aptos Display"/>
        <family val="2"/>
        <scheme val="major"/>
      </rPr>
      <t xml:space="preserve"> PENILAIAN LISAN SECARA DELIBERATIVE</t>
    </r>
  </si>
  <si>
    <t>CLUSTERS OF LEARNING OUTCOMES: FUNCTIONAL WORK SKILLS
LEARNING OUTCOMES DOMAIN : LEADERSHIP, AUTONOMY AND RESPONSIBILITY (LOD 8)
SUSTAINABLE COMPETENCY (SC): SELF-AWARENESS COMPETENCY
VALUE BASED EDUCATION (VBE) : PROFESSIONAL INTERGRITY AND ETHICAL REASONING</t>
  </si>
  <si>
    <r>
      <t xml:space="preserve">SECTION F : EXAMINER'S DECLARATION
</t>
    </r>
    <r>
      <rPr>
        <b/>
        <i/>
        <sz val="11"/>
        <color theme="0"/>
        <rFont val="Aptos Display"/>
        <family val="2"/>
        <scheme val="major"/>
      </rPr>
      <t xml:space="preserve">SEKSYEN F </t>
    </r>
    <r>
      <rPr>
        <b/>
        <sz val="11"/>
        <color theme="0"/>
        <rFont val="Aptos Display"/>
        <family val="2"/>
        <scheme val="major"/>
      </rPr>
      <t>:</t>
    </r>
    <r>
      <rPr>
        <b/>
        <i/>
        <sz val="11"/>
        <color theme="0"/>
        <rFont val="Aptos Display"/>
        <family val="2"/>
        <scheme val="major"/>
      </rPr>
      <t xml:space="preserve"> PENGESAHAN PEMERIKSA</t>
    </r>
  </si>
  <si>
    <r>
      <t xml:space="preserve">I hereby affirm that I have meticulously assessed the thesis without prejudice and declare that there is no conflict of interest concerning the work conducted.
</t>
    </r>
    <r>
      <rPr>
        <i/>
        <sz val="11"/>
        <color theme="0" tint="-0.499984740745262"/>
        <rFont val="Aptos Display"/>
        <family val="2"/>
        <scheme val="major"/>
      </rPr>
      <t>Saya dengan ini mengesahkan bahawa saya telah menilai tesis ini dengan teliti tanpa sebarang prejudis dan mengesahkan bahawa saya tidak ada konflik berkepentingan berkaitan dengan kajian yang dijalankan.</t>
    </r>
  </si>
  <si>
    <r>
      <t xml:space="preserve">Total Marks (Section G)
</t>
    </r>
    <r>
      <rPr>
        <b/>
        <i/>
        <sz val="11"/>
        <color theme="0" tint="-0.499984740745262"/>
        <rFont val="Aptos Display"/>
        <family val="2"/>
        <scheme val="major"/>
      </rPr>
      <t>Jumlah Markah (Seksyen G)</t>
    </r>
  </si>
  <si>
    <r>
      <t xml:space="preserve">Recommendation
</t>
    </r>
    <r>
      <rPr>
        <b/>
        <i/>
        <sz val="11"/>
        <color theme="0" tint="-0.499984740745262"/>
        <rFont val="Aptos Display"/>
        <family val="2"/>
        <scheme val="major"/>
      </rPr>
      <t>Syor</t>
    </r>
  </si>
  <si>
    <r>
      <t xml:space="preserve">(EXAMINER’S NAME AND OFFICIAL STAMP)
</t>
    </r>
    <r>
      <rPr>
        <b/>
        <i/>
        <sz val="11"/>
        <color theme="0" tint="-0.499984740745262"/>
        <rFont val="Aptos Display"/>
        <family val="2"/>
        <scheme val="major"/>
      </rPr>
      <t>(NAMA PEMERIKSA DAN COP RASMI)</t>
    </r>
  </si>
  <si>
    <r>
      <rPr>
        <b/>
        <sz val="11"/>
        <color theme="1"/>
        <rFont val="Aptos Display"/>
        <family val="2"/>
        <scheme val="major"/>
      </rPr>
      <t>Suitable to be upgraded to PhD</t>
    </r>
    <r>
      <rPr>
        <sz val="11"/>
        <color theme="1"/>
        <rFont val="Aptos Display"/>
        <family val="2"/>
        <scheme val="major"/>
      </rPr>
      <t xml:space="preserve">
</t>
    </r>
    <r>
      <rPr>
        <b/>
        <i/>
        <sz val="11"/>
        <color theme="1" tint="0.499984740745262"/>
        <rFont val="Aptos Display"/>
        <family val="2"/>
        <scheme val="major"/>
      </rPr>
      <t>Sesuai untuk di naik taraf ke PhD</t>
    </r>
  </si>
  <si>
    <t xml:space="preserve">SPECIFICATION OF GRADE RANGE </t>
  </si>
  <si>
    <t>GRADE RECOMMENDATION</t>
  </si>
  <si>
    <t>MARKS RANGE</t>
  </si>
  <si>
    <t>PASS WITHOUT AMENDMENT</t>
  </si>
  <si>
    <t>90 - 100</t>
  </si>
  <si>
    <t>PASS WITH MINOR AMENDMENT</t>
  </si>
  <si>
    <t>80-89</t>
  </si>
  <si>
    <t>PASS WITH MAJOR AMENDMENT</t>
  </si>
  <si>
    <t>65-79</t>
  </si>
  <si>
    <t>RE-EVALUATION OF PROPOSAL</t>
  </si>
  <si>
    <t>50-64</t>
  </si>
  <si>
    <t>FAIL</t>
  </si>
  <si>
    <t>0-49</t>
  </si>
  <si>
    <t>YES / YA</t>
  </si>
  <si>
    <t>NO / TIDAK</t>
  </si>
  <si>
    <t>RESEARCH PROPOSAL EVALUATION</t>
  </si>
  <si>
    <r>
      <t xml:space="preserve">Please indicate your recommendation by ticking </t>
    </r>
    <r>
      <rPr>
        <b/>
        <sz val="11"/>
        <color theme="1"/>
        <rFont val="Aptos Display"/>
        <family val="2"/>
        <scheme val="major"/>
      </rPr>
      <t>ONE (1)</t>
    </r>
    <r>
      <rPr>
        <sz val="11"/>
        <color theme="1"/>
        <rFont val="Aptos Display"/>
        <family val="2"/>
        <scheme val="major"/>
      </rPr>
      <t xml:space="preserve"> appropriate box that best reflects the level of alignment with the evaluation criteria.
</t>
    </r>
    <r>
      <rPr>
        <i/>
        <sz val="11"/>
        <color theme="0" tint="-0.499984740745262"/>
        <rFont val="Aptos Display"/>
        <family val="2"/>
        <scheme val="major"/>
      </rPr>
      <t xml:space="preserve">Sila nyatakan syor anda dengan menanda (✓) pada </t>
    </r>
    <r>
      <rPr>
        <b/>
        <i/>
        <sz val="11"/>
        <color theme="0" tint="-0.499984740745262"/>
        <rFont val="Aptos Display"/>
        <family val="2"/>
        <scheme val="major"/>
      </rPr>
      <t xml:space="preserve">SATU (1) </t>
    </r>
    <r>
      <rPr>
        <i/>
        <sz val="11"/>
        <color theme="0" tint="-0.499984740745262"/>
        <rFont val="Aptos Display"/>
        <family val="2"/>
        <scheme val="major"/>
      </rPr>
      <t>kotak yang sesuai yang paling tepat menunjukkan tahap kesesuaian dengan kriteria penilaian.</t>
    </r>
  </si>
  <si>
    <t>The research objectives are clearly defined, focused, and aligned with the research problem, structured to be measurable, achievable, and academically pertinent, thereby providing a coherent foundation to guide the study. Correspondingly, the research questions are precise, methodologically appropriate, and directly linked to the objectives, ensuring feasibility, academic relevance, and overall methodological coherence.</t>
  </si>
  <si>
    <t>The research objectives are clear, relevant, and generally well-aligned with the research problem, offering measurable and structured guidance, though minor adjustments in scope or clarity may enhance precision. The research questions correspond to the objectives, are methodologically appropriate, and largely specific and researchable, with slight refinement potentially required for integration in mixed-methods designs, thereby supporting a coherent and methodologically sound research framework.</t>
  </si>
  <si>
    <t>The research objectives are generally understandable but show limited clarity, specificity, and alignment with the research problem, with some lacking full measurability and requiring refinement to provide coherent guidance. The research questions are broadly relevant but require greater precision, clarity, and methodological alignment, particularly for effective integration in mixed-methods designs, to establish a more robust research framework.</t>
  </si>
  <si>
    <t>The research objectives are unclear, overly broad, and weakly connected to the research problem, with poor structure, inconsistent wording, and limited measurability, providing an insufficient foundation for the study. The research questions are vague, poorly structured, and loosely linked to the problem or methodology, often being too broad, too narrow, or not fully researchable, thereby undermining the study’s coherence.</t>
  </si>
  <si>
    <t>The research objectives are absent or entirely unclear, showing no alignment with the research problem and lacking structure, measurability, or academic grounding. The research questions are also absent or irrelevant, with no connection to the research problem or methodology, failing to meet basic standards of research focus, coherence, or academic purpose.</t>
  </si>
  <si>
    <t>The candidate’s proposed research title is concise, conceptually sound, and appropriately aligned with the stated purpose and objectives of the study. It reflects a strong command of the subject matter, and the proposed research direction is suitable and commensurate with the level of the academic programme.</t>
  </si>
  <si>
    <t>The candidate’s proposed research title is clearly articulated and appropriately aligned with the study’s purpose and objectives. It demonstrates a competent understanding of the subject matter, and the research direction is appropriate for the academic programme level.</t>
  </si>
  <si>
    <t>The candidate’s proposed research title is generally relevant and adequately aligned with the study’s purpose and objectives. Although the research direction is acceptable for the academic level, additional conceptual refinement is required.</t>
  </si>
  <si>
    <t>The candidate’s proposed research title demonstrates limited clarity and only partial alignment with the study’s purpose and objectives. The research direction is marginally suitable for the academic programme and requires substantial refinement.</t>
  </si>
  <si>
    <t>The candidate’s proposed research title lacks clarity, coherence, and alignment with the study’s purpose and objectives. The research direction is unsuitable for the academic programme level and requires comprehensive revision.</t>
  </si>
  <si>
    <t>The literature review demonstrates critical engagement with a wide range of relevant and credible sources, clearly identifying key debates and gaps. It is well-structured, coherent, and original, with any visuals or conceptual tools effectively enhancing understanding. All sources are accurately cited, reflecting strong academic integrity.</t>
  </si>
  <si>
    <t>The literature review is well-organised and clearly written, using relevant sources to support the research context. Evidence of critical discussion and synthesis is present, though depth varies across sections. Sources are mostly credible and correctly cited, and any digital or visual elements enhance clarity. Minor refinements could improve coherence and critical depth.</t>
  </si>
  <si>
    <t>The literature review adequately covers relevant sources but is largely descriptive rather than analytical. Some key authors or themes are underrepresented, and the thematic structure lacks clarity. Use of digital tools or visuals is minimal, and citations are mostly correct with occasional inconsistencies. Overall, it demonstrates a general understanding of ethical academic practices.</t>
  </si>
  <si>
    <t>The literature review is loosely structured and shows limited critical insight. Coverage of relevant literature is incomplete, with reliance on outdated or marginal sources, and the connection to the research problem is weak. Any visuals or digital tools are poorly integrated, and referencing is inconsistent, outdated, and demonstrates limited understanding of citation standards and ethical academic practice.</t>
  </si>
  <si>
    <t>The literature review is poorly constructed, showing minimal critical engagement and limited relevance. It reflects little understanding of the research context, with few, poorly selected, or improperly cited sources. The review lacks logical flow, synthesis, and structure, and demonstrates serious lapses in academic integrity, including referencing errors and potential plagiarism.</t>
  </si>
  <si>
    <t>The methodology is comprehensive, clearly aligned with the research objectives, and well justified. The research design, data collection, and analysis methods are methodologically sound and feasible, with ethical and contextual considerations appropriately addressed. The approach demonstrates strong integration and advanced problem-solving skills, making it highly suitable for the academic programme level.</t>
  </si>
  <si>
    <t>The methodology is coherent and appropriately structured, with relevant research design and methods that are clearly explained and generally well justified. Practical and ethical considerations are addressed, and the approach demonstrates adequate integration and problem-solving, making it suitable for the academic programme level.</t>
  </si>
  <si>
    <t>The methodology outlines the basic research procedures with moderate alignment to the objectives. Justification is provided but limited, and practical application and problem-solving elements are present yet underdeveloped. It is acceptable for the academic programme level, though improvements are necessary.</t>
  </si>
  <si>
    <t>The methodology lacks clarity and consistency, with weak alignment to the research objectives and inadequate justification. Practical and ethical considerations receive limited attention, and problem-solving is minimally demonstrated. It is marginally suitable for the academic programme level and requires substantial revision.</t>
  </si>
  <si>
    <t>The methodology is poorly structured or largely absent, with research methods that are inappropriate, unjustified, or disconnected from the objectives. Practical and ethical considerations are neglected, rendering it unsuitable for the academic programme level and in need of complete redevelopment.</t>
  </si>
  <si>
    <t>The candidate demonstrates outstanding academic leadership, full autonomy, and strong responsibility in defending the thesis. Responses are precise, critically insightful, and original, reflecting high ethical awareness. The candidate anticipates evaluative challenges and thoughtfully considers the significance, implications, and limitations of the research, engaging with professional confidence, clarity, and intellectual maturity.</t>
  </si>
  <si>
    <t>The candidate demonstrates a high degree of academic independence and responsibility. The defence is coherent, well-structured, and underpinned by sound justification. Responses to examiners’ inquiries are considered and demonstrate awareness of research boundaries and ethical obligations. Leadership in managing the deliberation is evident, with minimal reliance on external prompts.</t>
  </si>
  <si>
    <t>The candidate demonstrates adequate autonomy and a satisfactory level of responsibility in presenting and defending the research. Core arguments are clearly articulated, though depth and consistency vary. Responses to questions are generally competent, but reflection on limitations and ethical considerations may require prompting. Academic maturity and self-awareness are evident, albeit inconsistently.</t>
  </si>
  <si>
    <t>The candidate demonstrates limited autonomy and developing responsibility in managing the oral defence. Responses are frequently unclear or underdeveloped, with justifications that are superficial or reliant on guidance. Ethical and reflective considerations are minimal or only evident when prompted. Overall engagement lacks clarity and reflects underdeveloped academic leadership.</t>
  </si>
  <si>
    <t>The candidate does not demonstrate autonomy, responsibility, or leadership during the oral evaluation. Responses are fragmented, inaccurate, or irrelevant, with minimal engagement in reflective or ethical reasoning. The candidate is unable to meaningfully justify research decisions and shows no awareness of scholarly accountability or self-directed learning.</t>
  </si>
  <si>
    <t>The proposal presentation was delivered with adequate clarity and structure, though some hesitation or disconnection was evident. Responses to the examiner’s questions were provided but lacked depth and precision. Overall, the delivery met the minimum standards for academic communication.</t>
  </si>
  <si>
    <t>The proposal presentation was delivered clearly, with appropriate tone and structure. Key points were effectively communicated to the examiner, and responses to questions were relevant and respectful, demonstrating competent communication and professional conduct.</t>
  </si>
  <si>
    <t>The proposal presentation was delivered with clarity, confidence, and a strong academic presence. Ideas were communicated logically and fluently to the examiner, and questions were addressed professionally, demonstrating excellent scholarly preparedness and professional conduct.</t>
  </si>
  <si>
    <t>The proposal presentation was delivered with limited clarity and confidence. The content was poorly organised, and engagement with the examiner was minimal. Questions were inadequately addressed, reflecting underdeveloped communication and professional skills.</t>
  </si>
  <si>
    <t>The proposal presentation was delivered in a disorganised and unclear manner. Key ideas were poorly expressed or omitted, and interaction with the examiner was minimal. Questions were avoided or inadequately addressed, indicating insufficient preparation and ineffective communication.</t>
  </si>
  <si>
    <t>Preliminary findings (where applicable), are presented clearly and supported by rigorous analysis using appropriate digital or analytical tools. Expected outcomes are precisely formulated, logically derived, and well aligned with the research objectives. The study’s significance is clearly established, demonstrating systems thinking and forward-looking insight. Overall, the presentation of preliminary results and expected outcomes is highly suitable for the academic programme level.</t>
  </si>
  <si>
    <r>
      <t xml:space="preserve">SECTION A :  CANDIDATE'S AND EXAMINER'S DETAILS
</t>
    </r>
    <r>
      <rPr>
        <b/>
        <i/>
        <sz val="11"/>
        <color theme="0"/>
        <rFont val="Aptos Display"/>
        <family val="2"/>
        <scheme val="major"/>
      </rPr>
      <t>SEKSYEN A</t>
    </r>
    <r>
      <rPr>
        <b/>
        <sz val="11"/>
        <color theme="0"/>
        <rFont val="Aptos Display"/>
        <family val="2"/>
        <scheme val="major"/>
      </rPr>
      <t xml:space="preserve"> : </t>
    </r>
    <r>
      <rPr>
        <b/>
        <i/>
        <sz val="11"/>
        <color theme="0"/>
        <rFont val="Aptos Display"/>
        <family val="2"/>
        <scheme val="major"/>
      </rPr>
      <t xml:space="preserve">MAKLUMAT CALON DAN PENILAI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</si>
</sst>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18" x14ac:knownFonts="1">
    <font>
      <sz val="11"/>
      <color theme="1"/>
      <name val="Aptos Narrow"/>
      <family val="2"/>
      <scheme val="minor"/>
    </font>
    <font>
      <sz val="11"/>
      <color theme="1"/>
      <name val="Aptos Display"/>
      <family val="2"/>
      <scheme val="major"/>
    </font>
    <font>
      <b/>
      <sz val="11"/>
      <color theme="1"/>
      <name val="Aptos Display"/>
      <family val="2"/>
      <scheme val="major"/>
    </font>
    <font>
      <b/>
      <sz val="11"/>
      <color theme="0"/>
      <name val="Aptos Display"/>
      <family val="2"/>
      <scheme val="major"/>
    </font>
    <font>
      <b/>
      <sz val="11"/>
      <color rgb="FF002060"/>
      <name val="Aptos Display"/>
      <family val="2"/>
      <scheme val="major"/>
    </font>
    <font>
      <b/>
      <sz val="26"/>
      <color rgb="FF0B5394"/>
      <name val="Aptos Display"/>
      <family val="2"/>
      <scheme val="major"/>
    </font>
    <font>
      <b/>
      <i/>
      <sz val="11"/>
      <color theme="0" tint="-0.499984740745262"/>
      <name val="Aptos Display"/>
      <family val="2"/>
      <scheme val="major"/>
    </font>
    <font>
      <b/>
      <i/>
      <sz val="11"/>
      <color theme="0"/>
      <name val="Aptos Display"/>
      <family val="2"/>
      <scheme val="major"/>
    </font>
    <font>
      <i/>
      <sz val="11"/>
      <color theme="0" tint="-0.499984740745262"/>
      <name val="Aptos Display"/>
      <family val="2"/>
      <scheme val="major"/>
    </font>
    <font>
      <sz val="11"/>
      <name val="Aptos Display"/>
      <family val="2"/>
      <scheme val="major"/>
    </font>
    <font>
      <sz val="10"/>
      <color theme="1"/>
      <name val="Aptos Display"/>
      <family val="2"/>
      <scheme val="major"/>
    </font>
    <font>
      <b/>
      <sz val="16"/>
      <color theme="0"/>
      <name val="Aptos Narrow"/>
      <family val="2"/>
      <scheme val="minor"/>
    </font>
    <font>
      <b/>
      <sz val="16"/>
      <color theme="1"/>
      <name val="Roboto"/>
    </font>
    <font>
      <b/>
      <sz val="12"/>
      <color theme="1"/>
      <name val="Aptos Narrow"/>
      <family val="2"/>
      <scheme val="minor"/>
    </font>
    <font>
      <b/>
      <i/>
      <sz val="11"/>
      <color theme="1" tint="0.499984740745262"/>
      <name val="Aptos Display"/>
      <family val="2"/>
      <scheme val="major"/>
    </font>
    <font>
      <b/>
      <sz val="11"/>
      <color rgb="FFFFFFFF"/>
      <name val="Aptos Display"/>
      <scheme val="major"/>
    </font>
    <font>
      <b/>
      <i/>
      <sz val="11"/>
      <color rgb="FFFFFFFF"/>
      <name val="Aptos Display"/>
      <scheme val="major"/>
    </font>
    <font>
      <b/>
      <sz val="26"/>
      <color rgb="FF0B5394"/>
      <name val="ADLaM Display"/>
    </font>
  </fonts>
  <fills count="12">
    <fill>
      <patternFill patternType="none"/>
    </fill>
    <fill>
      <patternFill patternType="gray125"/>
    </fill>
    <fill>
      <patternFill patternType="solid">
        <fgColor rgb="FFFFFFFF"/>
        <bgColor indexed="64"/>
      </patternFill>
    </fill>
    <fill>
      <patternFill patternType="solid">
        <fgColor theme="0" tint="-0.14999847407452621"/>
        <bgColor indexed="64"/>
      </patternFill>
    </fill>
    <fill>
      <patternFill patternType="solid">
        <fgColor rgb="FF002060"/>
        <bgColor indexed="64"/>
      </patternFill>
    </fill>
    <fill>
      <patternFill patternType="solid">
        <fgColor theme="3" tint="0.499984740745262"/>
        <bgColor indexed="64"/>
      </patternFill>
    </fill>
    <fill>
      <patternFill patternType="solid">
        <fgColor theme="6" tint="-0.499984740745262"/>
        <bgColor indexed="64"/>
      </patternFill>
    </fill>
    <fill>
      <patternFill patternType="solid">
        <fgColor theme="9" tint="0.39997558519241921"/>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rgb="FFFFFF00"/>
        <bgColor indexed="64"/>
      </patternFill>
    </fill>
    <fill>
      <patternFill patternType="solid">
        <fgColor rgb="FFFF0000"/>
        <bgColor indexed="64"/>
      </patternFill>
    </fill>
  </fills>
  <borders count="56">
    <border>
      <left/>
      <right/>
      <top/>
      <bottom/>
      <diagonal/>
    </border>
    <border>
      <left/>
      <right/>
      <top/>
      <bottom style="thick">
        <color rgb="FF0B5394"/>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diagonal/>
    </border>
    <border>
      <left/>
      <right/>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medium">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top/>
      <bottom/>
      <diagonal/>
    </border>
    <border>
      <left style="medium">
        <color indexed="64"/>
      </left>
      <right style="thin">
        <color theme="1" tint="0.14999847407452621"/>
      </right>
      <top style="medium">
        <color indexed="64"/>
      </top>
      <bottom style="thin">
        <color theme="1" tint="0.14999847407452621"/>
      </bottom>
      <diagonal/>
    </border>
    <border>
      <left style="thin">
        <color theme="1" tint="0.14999847407452621"/>
      </left>
      <right style="thin">
        <color theme="1" tint="0.14999847407452621"/>
      </right>
      <top style="medium">
        <color indexed="64"/>
      </top>
      <bottom style="thin">
        <color theme="1" tint="0.14999847407452621"/>
      </bottom>
      <diagonal/>
    </border>
    <border>
      <left style="thin">
        <color theme="1" tint="0.14999847407452621"/>
      </left>
      <right style="medium">
        <color indexed="64"/>
      </right>
      <top style="medium">
        <color indexed="64"/>
      </top>
      <bottom style="thin">
        <color theme="1" tint="0.14999847407452621"/>
      </bottom>
      <diagonal/>
    </border>
    <border>
      <left style="medium">
        <color indexed="64"/>
      </left>
      <right style="thin">
        <color theme="1" tint="0.14999847407452621"/>
      </right>
      <top style="thin">
        <color theme="1" tint="0.14999847407452621"/>
      </top>
      <bottom style="thin">
        <color theme="1" tint="0.14999847407452621"/>
      </bottom>
      <diagonal/>
    </border>
    <border>
      <left style="thin">
        <color theme="1" tint="0.14999847407452621"/>
      </left>
      <right style="thin">
        <color theme="1" tint="0.14999847407452621"/>
      </right>
      <top style="thin">
        <color theme="1" tint="0.14999847407452621"/>
      </top>
      <bottom style="thin">
        <color theme="1" tint="0.14999847407452621"/>
      </bottom>
      <diagonal/>
    </border>
    <border>
      <left style="thin">
        <color theme="1" tint="0.14999847407452621"/>
      </left>
      <right style="medium">
        <color indexed="64"/>
      </right>
      <top style="thin">
        <color theme="1" tint="0.14999847407452621"/>
      </top>
      <bottom style="thin">
        <color theme="1" tint="0.14999847407452621"/>
      </bottom>
      <diagonal/>
    </border>
    <border>
      <left style="medium">
        <color indexed="64"/>
      </left>
      <right style="thin">
        <color theme="1" tint="0.14999847407452621"/>
      </right>
      <top style="thin">
        <color theme="1" tint="0.14999847407452621"/>
      </top>
      <bottom style="medium">
        <color indexed="64"/>
      </bottom>
      <diagonal/>
    </border>
    <border>
      <left style="thin">
        <color theme="1" tint="0.14999847407452621"/>
      </left>
      <right style="thin">
        <color theme="1" tint="0.14999847407452621"/>
      </right>
      <top style="thin">
        <color theme="1" tint="0.14999847407452621"/>
      </top>
      <bottom style="medium">
        <color indexed="64"/>
      </bottom>
      <diagonal/>
    </border>
    <border>
      <left style="thin">
        <color theme="1" tint="0.14999847407452621"/>
      </left>
      <right style="medium">
        <color indexed="64"/>
      </right>
      <top style="thin">
        <color theme="1" tint="0.14999847407452621"/>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s>
  <cellStyleXfs count="1">
    <xf numFmtId="0" fontId="0" fillId="0" borderId="0"/>
  </cellStyleXfs>
  <cellXfs count="180">
    <xf numFmtId="0" fontId="0" fillId="0" borderId="0" xfId="0"/>
    <xf numFmtId="0" fontId="1" fillId="0" borderId="0" xfId="0" applyFont="1"/>
    <xf numFmtId="0" fontId="1" fillId="0" borderId="0" xfId="0" applyFont="1" applyAlignment="1">
      <alignment horizontal="center"/>
    </xf>
    <xf numFmtId="0" fontId="1" fillId="0" borderId="0" xfId="0" applyFont="1" applyAlignment="1">
      <alignment vertical="center"/>
    </xf>
    <xf numFmtId="0" fontId="1" fillId="0" borderId="0" xfId="0" applyFont="1" applyAlignment="1">
      <alignment horizontal="center" vertical="center"/>
    </xf>
    <xf numFmtId="0" fontId="1" fillId="0" borderId="0" xfId="0" applyFont="1" applyAlignment="1" applyProtection="1">
      <alignment horizontal="center" vertical="center" wrapText="1"/>
      <protection locked="0"/>
    </xf>
    <xf numFmtId="0" fontId="2" fillId="0" borderId="0" xfId="0" applyFont="1" applyAlignment="1">
      <alignment horizontal="left" vertical="center"/>
    </xf>
    <xf numFmtId="0" fontId="2" fillId="0" borderId="0" xfId="0" applyFont="1" applyAlignment="1">
      <alignment horizontal="center" vertical="center"/>
    </xf>
    <xf numFmtId="0" fontId="5" fillId="0" borderId="0" xfId="0" applyFont="1" applyAlignment="1">
      <alignment vertical="center" wrapText="1"/>
    </xf>
    <xf numFmtId="0" fontId="1" fillId="0" borderId="10" xfId="0" applyFont="1" applyBorder="1" applyAlignment="1" applyProtection="1">
      <alignment horizontal="center" vertical="center" wrapText="1"/>
      <protection locked="0"/>
    </xf>
    <xf numFmtId="0" fontId="1" fillId="0" borderId="0" xfId="0" applyFont="1" applyAlignment="1" applyProtection="1">
      <alignment vertical="center" wrapText="1"/>
      <protection locked="0"/>
    </xf>
    <xf numFmtId="0" fontId="1" fillId="0" borderId="22" xfId="0" applyFont="1" applyBorder="1" applyAlignment="1" applyProtection="1">
      <alignment vertical="center" wrapText="1"/>
      <protection locked="0"/>
    </xf>
    <xf numFmtId="0" fontId="1" fillId="0" borderId="23" xfId="0" applyFont="1" applyBorder="1"/>
    <xf numFmtId="0" fontId="1" fillId="0" borderId="10" xfId="0" applyFont="1" applyBorder="1"/>
    <xf numFmtId="0" fontId="1" fillId="0" borderId="24" xfId="0" applyFont="1" applyBorder="1"/>
    <xf numFmtId="0" fontId="1" fillId="0" borderId="21" xfId="0" applyFont="1" applyBorder="1"/>
    <xf numFmtId="0" fontId="1" fillId="0" borderId="22" xfId="0" applyFont="1" applyBorder="1"/>
    <xf numFmtId="0" fontId="2" fillId="0" borderId="21" xfId="0" applyFont="1" applyBorder="1" applyAlignment="1">
      <alignment vertical="center" wrapText="1"/>
    </xf>
    <xf numFmtId="0" fontId="2" fillId="0" borderId="0" xfId="0" applyFont="1" applyAlignment="1">
      <alignment vertical="center" wrapText="1"/>
    </xf>
    <xf numFmtId="0" fontId="1" fillId="0" borderId="0" xfId="0" applyFont="1" applyAlignment="1">
      <alignment vertical="center" wrapText="1"/>
    </xf>
    <xf numFmtId="0" fontId="2" fillId="0" borderId="0" xfId="0" applyFont="1" applyAlignment="1">
      <alignment horizontal="left" vertical="center" wrapText="1"/>
    </xf>
    <xf numFmtId="0" fontId="1" fillId="0" borderId="22" xfId="0" applyFont="1" applyBorder="1" applyAlignment="1">
      <alignment vertical="center" wrapText="1"/>
    </xf>
    <xf numFmtId="0" fontId="2" fillId="0" borderId="22" xfId="0" applyFont="1" applyBorder="1" applyAlignment="1">
      <alignment vertical="center" wrapText="1"/>
    </xf>
    <xf numFmtId="164" fontId="1" fillId="0" borderId="0" xfId="0" applyNumberFormat="1" applyFont="1" applyAlignment="1">
      <alignment horizontal="center" vertical="center" wrapText="1"/>
    </xf>
    <xf numFmtId="164" fontId="1" fillId="0" borderId="22" xfId="0" applyNumberFormat="1" applyFont="1" applyBorder="1" applyAlignment="1">
      <alignment horizontal="center" vertical="center" wrapText="1"/>
    </xf>
    <xf numFmtId="0" fontId="1" fillId="0" borderId="21" xfId="0" applyFont="1" applyBorder="1" applyAlignment="1" applyProtection="1">
      <alignment vertical="center" wrapText="1"/>
      <protection locked="0"/>
    </xf>
    <xf numFmtId="0" fontId="2" fillId="0" borderId="22" xfId="0" applyFont="1" applyBorder="1" applyAlignment="1">
      <alignment vertical="center"/>
    </xf>
    <xf numFmtId="0" fontId="1" fillId="0" borderId="23" xfId="0" applyFont="1" applyBorder="1" applyAlignment="1" applyProtection="1">
      <alignment vertical="center" wrapText="1"/>
      <protection locked="0"/>
    </xf>
    <xf numFmtId="0" fontId="1" fillId="0" borderId="10" xfId="0" applyFont="1" applyBorder="1" applyAlignment="1" applyProtection="1">
      <alignment vertical="center" wrapText="1"/>
      <protection locked="0"/>
    </xf>
    <xf numFmtId="0" fontId="1" fillId="0" borderId="10" xfId="0" applyFont="1" applyBorder="1" applyAlignment="1">
      <alignment vertical="center"/>
    </xf>
    <xf numFmtId="0" fontId="2" fillId="0" borderId="10" xfId="0" applyFont="1" applyBorder="1" applyAlignment="1">
      <alignment horizontal="left" vertical="center"/>
    </xf>
    <xf numFmtId="0" fontId="2" fillId="0" borderId="10" xfId="0" applyFont="1" applyBorder="1" applyAlignment="1">
      <alignment horizontal="center" vertical="center"/>
    </xf>
    <xf numFmtId="0" fontId="2" fillId="0" borderId="24" xfId="0" applyFont="1" applyBorder="1" applyAlignment="1">
      <alignment horizontal="center" vertical="center"/>
    </xf>
    <xf numFmtId="0" fontId="1" fillId="0" borderId="10" xfId="0" applyFont="1" applyBorder="1" applyAlignment="1">
      <alignment horizontal="center"/>
    </xf>
    <xf numFmtId="0" fontId="1" fillId="0" borderId="21" xfId="0" applyFont="1" applyBorder="1" applyAlignment="1">
      <alignment vertical="center" wrapText="1"/>
    </xf>
    <xf numFmtId="0" fontId="1" fillId="0" borderId="22" xfId="0" applyFont="1" applyBorder="1" applyAlignment="1">
      <alignment vertical="center"/>
    </xf>
    <xf numFmtId="0" fontId="1" fillId="0" borderId="21" xfId="0" applyFont="1" applyBorder="1" applyAlignment="1">
      <alignment vertical="center"/>
    </xf>
    <xf numFmtId="0" fontId="1" fillId="0" borderId="32" xfId="0" applyFont="1" applyBorder="1" applyAlignment="1">
      <alignment vertical="center"/>
    </xf>
    <xf numFmtId="0" fontId="1" fillId="0" borderId="40" xfId="0" applyFont="1" applyBorder="1" applyAlignment="1">
      <alignment vertical="center"/>
    </xf>
    <xf numFmtId="0" fontId="1" fillId="0" borderId="32" xfId="0" applyFont="1" applyBorder="1" applyAlignment="1">
      <alignment vertical="center" wrapText="1"/>
    </xf>
    <xf numFmtId="0" fontId="1" fillId="0" borderId="0" xfId="0" applyFont="1" applyAlignment="1">
      <alignment horizontal="center" vertical="center" wrapText="1"/>
    </xf>
    <xf numFmtId="0" fontId="1" fillId="0" borderId="40" xfId="0" applyFont="1" applyBorder="1" applyAlignment="1">
      <alignment vertical="center" wrapText="1"/>
    </xf>
    <xf numFmtId="0" fontId="1" fillId="0" borderId="39" xfId="0" applyFont="1" applyBorder="1" applyAlignment="1" applyProtection="1">
      <alignment vertical="center" wrapText="1"/>
      <protection locked="0"/>
      <extLst>
        <ext xmlns:xfpb="http://schemas.microsoft.com/office/spreadsheetml/2022/featurepropertybag" uri="{C7286773-470A-42A8-94C5-96B5CB345126}">
          <xfpb:xfComplement i="0"/>
        </ext>
      </extLst>
    </xf>
    <xf numFmtId="0" fontId="1" fillId="0" borderId="41" xfId="0" applyFont="1" applyBorder="1" applyAlignment="1" applyProtection="1">
      <alignment vertical="center" wrapText="1"/>
      <protection locked="0"/>
      <extLst>
        <ext xmlns:xfpb="http://schemas.microsoft.com/office/spreadsheetml/2022/featurepropertybag" uri="{C7286773-470A-42A8-94C5-96B5CB345126}">
          <xfpb:xfComplement i="0"/>
        </ext>
      </extLst>
    </xf>
    <xf numFmtId="0" fontId="1" fillId="0" borderId="39" xfId="0" applyFont="1" applyBorder="1" applyAlignment="1" applyProtection="1">
      <alignment vertical="center"/>
      <protection locked="0"/>
      <extLst>
        <ext xmlns:xfpb="http://schemas.microsoft.com/office/spreadsheetml/2022/featurepropertybag" uri="{C7286773-470A-42A8-94C5-96B5CB345126}">
          <xfpb:xfComplement i="0"/>
        </ext>
      </extLst>
    </xf>
    <xf numFmtId="0" fontId="1" fillId="0" borderId="41" xfId="0" applyFont="1" applyBorder="1" applyAlignment="1" applyProtection="1">
      <alignment vertical="center"/>
      <protection locked="0"/>
      <extLst>
        <ext xmlns:xfpb="http://schemas.microsoft.com/office/spreadsheetml/2022/featurepropertybag" uri="{C7286773-470A-42A8-94C5-96B5CB345126}">
          <xfpb:xfComplement i="0"/>
        </ext>
      </extLst>
    </xf>
    <xf numFmtId="0" fontId="1" fillId="0" borderId="0" xfId="0" applyFont="1" applyAlignment="1">
      <alignment horizontal="center" vertical="center" wrapText="1"/>
    </xf>
    <xf numFmtId="0" fontId="2" fillId="0" borderId="53" xfId="0" applyFont="1" applyBorder="1" applyAlignment="1" applyProtection="1">
      <alignment horizontal="center" vertical="center"/>
      <protection locked="0"/>
    </xf>
    <xf numFmtId="0" fontId="2" fillId="0" borderId="55" xfId="0" applyFont="1" applyBorder="1" applyAlignment="1" applyProtection="1">
      <alignment horizontal="center" vertical="center"/>
      <protection locked="0"/>
    </xf>
    <xf numFmtId="0" fontId="2" fillId="0" borderId="21" xfId="0" applyFont="1" applyBorder="1" applyAlignment="1" applyProtection="1">
      <alignment horizontal="center" vertical="center"/>
      <protection locked="0"/>
    </xf>
    <xf numFmtId="0" fontId="2" fillId="0" borderId="22" xfId="0" applyFont="1" applyBorder="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0" borderId="24" xfId="0" applyFont="1" applyBorder="1" applyAlignment="1" applyProtection="1">
      <alignment horizontal="center" vertical="center"/>
      <protection locked="0"/>
    </xf>
    <xf numFmtId="0" fontId="3" fillId="6" borderId="3" xfId="0" applyFont="1" applyFill="1" applyBorder="1" applyAlignment="1">
      <alignment horizontal="left" vertical="center" wrapText="1"/>
    </xf>
    <xf numFmtId="0" fontId="1" fillId="6" borderId="4" xfId="0" applyFont="1" applyFill="1" applyBorder="1" applyAlignment="1">
      <alignment horizontal="left" vertical="center"/>
    </xf>
    <xf numFmtId="0" fontId="1" fillId="6" borderId="5" xfId="0" applyFont="1" applyFill="1" applyBorder="1" applyAlignment="1">
      <alignment horizontal="left" vertical="center"/>
    </xf>
    <xf numFmtId="0" fontId="3" fillId="4" borderId="25" xfId="0" applyFont="1" applyFill="1" applyBorder="1" applyAlignment="1">
      <alignment horizontal="center" vertical="center" wrapText="1"/>
    </xf>
    <xf numFmtId="0" fontId="3" fillId="4" borderId="29" xfId="0" applyFont="1" applyFill="1" applyBorder="1" applyAlignment="1">
      <alignment horizontal="center" vertical="center" wrapText="1"/>
    </xf>
    <xf numFmtId="0" fontId="3" fillId="4" borderId="26" xfId="0" applyFont="1" applyFill="1" applyBorder="1" applyAlignment="1">
      <alignment horizontal="center" vertical="center" wrapText="1"/>
    </xf>
    <xf numFmtId="0" fontId="3" fillId="4" borderId="31" xfId="0" applyFont="1" applyFill="1" applyBorder="1" applyAlignment="1">
      <alignment horizontal="center" vertical="center" wrapText="1"/>
    </xf>
    <xf numFmtId="0" fontId="3" fillId="4" borderId="6" xfId="0" applyFont="1" applyFill="1" applyBorder="1" applyAlignment="1">
      <alignment horizontal="center" vertical="center"/>
    </xf>
    <xf numFmtId="0" fontId="3" fillId="4" borderId="7" xfId="0" applyFont="1" applyFill="1" applyBorder="1" applyAlignment="1">
      <alignment horizontal="center" vertical="center"/>
    </xf>
    <xf numFmtId="0" fontId="3" fillId="4" borderId="7"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2" fillId="5" borderId="6" xfId="0" applyFont="1" applyFill="1" applyBorder="1" applyAlignment="1">
      <alignment horizontal="left" vertical="center" wrapText="1"/>
    </xf>
    <xf numFmtId="0" fontId="2" fillId="5" borderId="7" xfId="0" applyFont="1" applyFill="1" applyBorder="1" applyAlignment="1">
      <alignment horizontal="left" vertical="center"/>
    </xf>
    <xf numFmtId="0" fontId="2" fillId="5" borderId="8" xfId="0" applyFont="1" applyFill="1" applyBorder="1" applyAlignment="1">
      <alignment horizontal="left" vertical="center"/>
    </xf>
    <xf numFmtId="0" fontId="10" fillId="0" borderId="6" xfId="0" applyFont="1" applyBorder="1" applyAlignment="1">
      <alignment horizontal="left" vertical="center" wrapText="1"/>
    </xf>
    <xf numFmtId="0" fontId="10" fillId="0" borderId="7" xfId="0" applyFont="1" applyBorder="1" applyAlignment="1">
      <alignment horizontal="left" vertical="center" wrapText="1"/>
    </xf>
    <xf numFmtId="0" fontId="3" fillId="6" borderId="6" xfId="0" applyFont="1" applyFill="1" applyBorder="1" applyAlignment="1">
      <alignment horizontal="left" vertical="center"/>
    </xf>
    <xf numFmtId="0" fontId="1" fillId="6" borderId="7" xfId="0" applyFont="1" applyFill="1" applyBorder="1" applyAlignment="1">
      <alignment horizontal="left" vertical="center"/>
    </xf>
    <xf numFmtId="0" fontId="1" fillId="6" borderId="8" xfId="0" applyFont="1" applyFill="1" applyBorder="1" applyAlignment="1">
      <alignment horizontal="left" vertical="center"/>
    </xf>
    <xf numFmtId="0" fontId="1" fillId="0" borderId="6" xfId="0" applyFont="1" applyBorder="1" applyAlignment="1" applyProtection="1">
      <alignment horizontal="left" vertical="top"/>
      <protection locked="0"/>
    </xf>
    <xf numFmtId="0" fontId="1" fillId="0" borderId="7" xfId="0" applyFont="1" applyBorder="1" applyAlignment="1" applyProtection="1">
      <alignment horizontal="left" vertical="top"/>
      <protection locked="0"/>
    </xf>
    <xf numFmtId="0" fontId="1" fillId="0" borderId="8" xfId="0" applyFont="1" applyBorder="1" applyAlignment="1" applyProtection="1">
      <alignment horizontal="left" vertical="top"/>
      <protection locked="0"/>
    </xf>
    <xf numFmtId="0" fontId="1" fillId="0" borderId="12" xfId="0" applyFont="1" applyBorder="1" applyAlignment="1" applyProtection="1">
      <alignment horizontal="left" vertical="top"/>
      <protection locked="0"/>
    </xf>
    <xf numFmtId="0" fontId="1" fillId="0" borderId="13" xfId="0" applyFont="1" applyBorder="1" applyAlignment="1" applyProtection="1">
      <alignment horizontal="left" vertical="top"/>
      <protection locked="0"/>
    </xf>
    <xf numFmtId="0" fontId="1" fillId="0" borderId="14" xfId="0" applyFont="1" applyBorder="1" applyAlignment="1" applyProtection="1">
      <alignment horizontal="left" vertical="top"/>
      <protection locked="0"/>
    </xf>
    <xf numFmtId="0" fontId="3" fillId="6" borderId="53" xfId="0" applyFont="1" applyFill="1" applyBorder="1" applyAlignment="1">
      <alignment horizontal="left" vertical="center" wrapText="1"/>
    </xf>
    <xf numFmtId="0" fontId="3" fillId="6" borderId="54" xfId="0" applyFont="1" applyFill="1" applyBorder="1" applyAlignment="1">
      <alignment horizontal="left" vertical="center" wrapText="1"/>
    </xf>
    <xf numFmtId="0" fontId="3" fillId="6" borderId="55" xfId="0" applyFont="1" applyFill="1" applyBorder="1" applyAlignment="1">
      <alignment horizontal="left" vertical="center" wrapText="1"/>
    </xf>
    <xf numFmtId="0" fontId="2" fillId="0" borderId="0" xfId="0" applyFont="1" applyAlignment="1">
      <alignment horizontal="center" wrapText="1"/>
    </xf>
    <xf numFmtId="0" fontId="2" fillId="0" borderId="0" xfId="0" applyFont="1" applyAlignment="1">
      <alignment horizontal="center"/>
    </xf>
    <xf numFmtId="0" fontId="1" fillId="3" borderId="0" xfId="0" applyFont="1" applyFill="1" applyAlignment="1" applyProtection="1">
      <alignment horizontal="center" vertical="center"/>
      <protection locked="0"/>
    </xf>
    <xf numFmtId="0" fontId="2" fillId="0" borderId="0" xfId="0" applyFont="1" applyAlignment="1">
      <alignment horizontal="center" vertical="center" wrapText="1"/>
    </xf>
    <xf numFmtId="0" fontId="2" fillId="0" borderId="0" xfId="0" applyFont="1" applyAlignment="1">
      <alignment horizontal="center" vertical="center"/>
    </xf>
    <xf numFmtId="0" fontId="2" fillId="3" borderId="0" xfId="0" applyFont="1" applyFill="1" applyAlignment="1">
      <alignment horizontal="center" vertical="center"/>
    </xf>
    <xf numFmtId="0" fontId="1" fillId="0" borderId="0" xfId="0" applyFont="1" applyAlignment="1">
      <alignment horizontal="left" vertical="center" wrapText="1"/>
    </xf>
    <xf numFmtId="0" fontId="1" fillId="0" borderId="0" xfId="0" applyFont="1" applyAlignment="1">
      <alignment horizontal="left" vertical="center"/>
    </xf>
    <xf numFmtId="0" fontId="1" fillId="0" borderId="7" xfId="0" applyFont="1" applyBorder="1" applyAlignment="1">
      <alignment horizontal="center" vertical="center" wrapText="1"/>
    </xf>
    <xf numFmtId="0" fontId="1" fillId="0" borderId="8" xfId="0" applyFont="1" applyBorder="1" applyAlignment="1">
      <alignment horizontal="center" vertical="center" wrapText="1"/>
    </xf>
    <xf numFmtId="0" fontId="3" fillId="6" borderId="15" xfId="0" applyFont="1" applyFill="1" applyBorder="1" applyAlignment="1">
      <alignment horizontal="left" vertical="center"/>
    </xf>
    <xf numFmtId="0" fontId="3" fillId="6" borderId="16" xfId="0" applyFont="1" applyFill="1" applyBorder="1" applyAlignment="1">
      <alignment horizontal="left" vertical="center"/>
    </xf>
    <xf numFmtId="0" fontId="1" fillId="0" borderId="21" xfId="0" applyFont="1" applyBorder="1" applyAlignment="1" applyProtection="1">
      <alignment horizontal="left" vertical="top" wrapText="1"/>
      <protection locked="0"/>
    </xf>
    <xf numFmtId="0" fontId="1" fillId="0" borderId="0" xfId="0" applyFont="1" applyAlignment="1" applyProtection="1">
      <alignment horizontal="left" vertical="top" wrapText="1"/>
      <protection locked="0"/>
    </xf>
    <xf numFmtId="0" fontId="1" fillId="0" borderId="22" xfId="0" applyFont="1" applyBorder="1" applyAlignment="1" applyProtection="1">
      <alignment horizontal="left" vertical="top" wrapText="1"/>
      <protection locked="0"/>
    </xf>
    <xf numFmtId="0" fontId="1" fillId="0" borderId="23" xfId="0" applyFont="1" applyBorder="1" applyAlignment="1" applyProtection="1">
      <alignment horizontal="left" vertical="top" wrapText="1"/>
      <protection locked="0"/>
    </xf>
    <xf numFmtId="0" fontId="1" fillId="0" borderId="10" xfId="0" applyFont="1" applyBorder="1" applyAlignment="1" applyProtection="1">
      <alignment horizontal="left" vertical="top" wrapText="1"/>
      <protection locked="0"/>
    </xf>
    <xf numFmtId="0" fontId="1" fillId="0" borderId="24" xfId="0" applyFont="1" applyBorder="1" applyAlignment="1" applyProtection="1">
      <alignment horizontal="left" vertical="top" wrapText="1"/>
      <protection locked="0"/>
    </xf>
    <xf numFmtId="0" fontId="1" fillId="3" borderId="0" xfId="0" applyFont="1" applyFill="1" applyAlignment="1" applyProtection="1">
      <alignment horizontal="center" vertical="center" wrapText="1"/>
      <protection locked="0"/>
    </xf>
    <xf numFmtId="0" fontId="2" fillId="0" borderId="0" xfId="0" applyFont="1" applyAlignment="1">
      <alignment horizontal="left" vertical="center" wrapText="1"/>
    </xf>
    <xf numFmtId="0" fontId="2" fillId="3" borderId="0" xfId="0" applyFont="1" applyFill="1" applyAlignment="1" applyProtection="1">
      <alignment horizontal="left" vertical="top" wrapText="1"/>
      <protection locked="0"/>
    </xf>
    <xf numFmtId="0" fontId="2" fillId="0" borderId="9" xfId="0" applyFont="1" applyBorder="1" applyAlignment="1">
      <alignment horizontal="center" vertical="center" wrapText="1"/>
    </xf>
    <xf numFmtId="0" fontId="2" fillId="0" borderId="0" xfId="0" applyFont="1" applyAlignment="1">
      <alignment horizontal="left" vertical="center"/>
    </xf>
    <xf numFmtId="0" fontId="2" fillId="0" borderId="21" xfId="0" applyFont="1" applyBorder="1" applyAlignment="1">
      <alignment vertical="center" wrapText="1"/>
    </xf>
    <xf numFmtId="0" fontId="2" fillId="0" borderId="0" xfId="0" applyFont="1" applyAlignment="1">
      <alignment vertical="center" wrapText="1"/>
    </xf>
    <xf numFmtId="0" fontId="1" fillId="3" borderId="0" xfId="0" applyFont="1" applyFill="1" applyAlignment="1" applyProtection="1">
      <alignment horizontal="left" vertical="top" wrapText="1"/>
      <protection locked="0"/>
    </xf>
    <xf numFmtId="0" fontId="2" fillId="0" borderId="21" xfId="0" applyFont="1" applyBorder="1" applyAlignment="1">
      <alignment horizontal="left" vertical="center"/>
    </xf>
    <xf numFmtId="0" fontId="4" fillId="0" borderId="2" xfId="0" applyFont="1" applyBorder="1" applyAlignment="1">
      <alignment horizontal="left" vertical="center" wrapText="1"/>
    </xf>
    <xf numFmtId="0" fontId="4" fillId="0" borderId="27" xfId="0" applyFont="1" applyBorder="1" applyAlignment="1">
      <alignment horizontal="left" vertical="center" wrapText="1"/>
    </xf>
    <xf numFmtId="0" fontId="3" fillId="6" borderId="36" xfId="0" applyFont="1" applyFill="1" applyBorder="1" applyAlignment="1">
      <alignment horizontal="left" vertical="center" wrapText="1"/>
    </xf>
    <xf numFmtId="0" fontId="1" fillId="6" borderId="37" xfId="0" applyFont="1" applyFill="1" applyBorder="1" applyAlignment="1">
      <alignment horizontal="left" vertical="center"/>
    </xf>
    <xf numFmtId="0" fontId="1" fillId="6" borderId="38" xfId="0" applyFont="1" applyFill="1" applyBorder="1" applyAlignment="1">
      <alignment horizontal="left" vertical="center"/>
    </xf>
    <xf numFmtId="0" fontId="2" fillId="0" borderId="21" xfId="0" applyFont="1" applyBorder="1" applyAlignment="1">
      <alignment horizontal="left" vertical="center" wrapText="1"/>
    </xf>
    <xf numFmtId="0" fontId="1" fillId="0" borderId="51" xfId="0" applyFont="1" applyBorder="1" applyAlignment="1" applyProtection="1">
      <alignment horizontal="left" vertical="top"/>
      <protection locked="0"/>
    </xf>
    <xf numFmtId="0" fontId="1" fillId="0" borderId="28" xfId="0" applyFont="1" applyBorder="1" applyAlignment="1" applyProtection="1">
      <alignment horizontal="left" vertical="top"/>
      <protection locked="0"/>
    </xf>
    <xf numFmtId="0" fontId="1" fillId="0" borderId="52" xfId="0" applyFont="1" applyBorder="1" applyAlignment="1" applyProtection="1">
      <alignment horizontal="left" vertical="top"/>
      <protection locked="0"/>
    </xf>
    <xf numFmtId="0" fontId="1" fillId="0" borderId="7" xfId="0" applyFont="1" applyBorder="1" applyAlignment="1">
      <alignment horizontal="center" vertical="center"/>
    </xf>
    <xf numFmtId="0" fontId="1" fillId="0" borderId="8" xfId="0" applyFont="1" applyBorder="1" applyAlignment="1">
      <alignment horizontal="center" vertical="center"/>
    </xf>
    <xf numFmtId="0" fontId="10" fillId="0" borderId="17" xfId="0" applyFont="1" applyBorder="1" applyAlignment="1">
      <alignment horizontal="left" vertical="center" wrapText="1"/>
    </xf>
    <xf numFmtId="0" fontId="10" fillId="0" borderId="18" xfId="0" applyFont="1" applyBorder="1" applyAlignment="1">
      <alignment horizontal="left" vertical="center" wrapText="1"/>
    </xf>
    <xf numFmtId="0" fontId="10" fillId="0" borderId="32" xfId="0" applyFont="1" applyBorder="1" applyAlignment="1">
      <alignment horizontal="left" vertical="center" wrapText="1"/>
    </xf>
    <xf numFmtId="0" fontId="10" fillId="0" borderId="39" xfId="0" applyFont="1" applyBorder="1" applyAlignment="1">
      <alignment horizontal="left" vertical="center" wrapText="1"/>
    </xf>
    <xf numFmtId="0" fontId="1" fillId="0" borderId="32" xfId="0" applyFont="1" applyBorder="1" applyAlignment="1">
      <alignment horizontal="center" vertical="center" wrapText="1"/>
    </xf>
    <xf numFmtId="0" fontId="3" fillId="4" borderId="39" xfId="0" applyFont="1" applyFill="1" applyBorder="1" applyAlignment="1">
      <alignment horizontal="center" vertical="center"/>
    </xf>
    <xf numFmtId="0" fontId="3" fillId="4" borderId="32" xfId="0" applyFont="1" applyFill="1" applyBorder="1" applyAlignment="1">
      <alignment horizontal="center" vertical="center"/>
    </xf>
    <xf numFmtId="0" fontId="3" fillId="4" borderId="41" xfId="0" applyFont="1" applyFill="1" applyBorder="1" applyAlignment="1">
      <alignment horizontal="center" vertical="center" wrapText="1"/>
    </xf>
    <xf numFmtId="0" fontId="3" fillId="4" borderId="40" xfId="0" applyFont="1" applyFill="1" applyBorder="1" applyAlignment="1">
      <alignment horizontal="center" vertical="center" wrapText="1"/>
    </xf>
    <xf numFmtId="0" fontId="1" fillId="6" borderId="11" xfId="0" applyFont="1" applyFill="1" applyBorder="1" applyAlignment="1">
      <alignment horizontal="left" vertical="center"/>
    </xf>
    <xf numFmtId="0" fontId="3" fillId="4" borderId="20" xfId="0" applyFont="1" applyFill="1" applyBorder="1" applyAlignment="1">
      <alignment horizontal="center" vertical="center" wrapText="1"/>
    </xf>
    <xf numFmtId="0" fontId="3" fillId="4" borderId="27" xfId="0" applyFont="1" applyFill="1" applyBorder="1" applyAlignment="1">
      <alignment horizontal="center" vertical="center" wrapText="1"/>
    </xf>
    <xf numFmtId="0" fontId="3" fillId="4" borderId="19" xfId="0" applyFont="1" applyFill="1" applyBorder="1" applyAlignment="1">
      <alignment horizontal="center" vertical="center"/>
    </xf>
    <xf numFmtId="0" fontId="3" fillId="4" borderId="9" xfId="0" applyFont="1" applyFill="1" applyBorder="1" applyAlignment="1">
      <alignment horizontal="center" vertical="center"/>
    </xf>
    <xf numFmtId="0" fontId="3" fillId="4" borderId="29" xfId="0" applyFont="1" applyFill="1" applyBorder="1" applyAlignment="1">
      <alignment horizontal="center" vertical="center"/>
    </xf>
    <xf numFmtId="0" fontId="3" fillId="4" borderId="30" xfId="0" applyFont="1" applyFill="1" applyBorder="1" applyAlignment="1">
      <alignment horizontal="center" vertical="center"/>
    </xf>
    <xf numFmtId="0" fontId="3" fillId="4" borderId="2" xfId="0" applyFont="1" applyFill="1" applyBorder="1" applyAlignment="1">
      <alignment horizontal="center" vertical="center"/>
    </xf>
    <xf numFmtId="0" fontId="3" fillId="4" borderId="31" xfId="0" applyFont="1" applyFill="1" applyBorder="1" applyAlignment="1">
      <alignment horizontal="center" vertical="center"/>
    </xf>
    <xf numFmtId="0" fontId="3" fillId="4" borderId="28" xfId="0" applyFont="1" applyFill="1" applyBorder="1" applyAlignment="1">
      <alignment horizontal="center" vertical="center"/>
    </xf>
    <xf numFmtId="0" fontId="3" fillId="4" borderId="11" xfId="0" applyFont="1" applyFill="1" applyBorder="1" applyAlignment="1">
      <alignment horizontal="center" vertical="center"/>
    </xf>
    <xf numFmtId="0" fontId="13" fillId="0" borderId="45" xfId="0" applyFont="1" applyBorder="1" applyAlignment="1">
      <alignment horizontal="left" vertical="center"/>
    </xf>
    <xf numFmtId="0" fontId="13" fillId="0" borderId="46" xfId="0" applyFont="1" applyBorder="1" applyAlignment="1">
      <alignment horizontal="left" vertical="center"/>
    </xf>
    <xf numFmtId="0" fontId="13" fillId="10" borderId="46" xfId="0" applyFont="1" applyFill="1" applyBorder="1" applyAlignment="1">
      <alignment horizontal="center" vertical="center"/>
    </xf>
    <xf numFmtId="0" fontId="13" fillId="10" borderId="47" xfId="0" applyFont="1" applyFill="1" applyBorder="1" applyAlignment="1">
      <alignment horizontal="center" vertical="center"/>
    </xf>
    <xf numFmtId="0" fontId="13" fillId="0" borderId="48" xfId="0" applyFont="1" applyBorder="1" applyAlignment="1">
      <alignment horizontal="left" vertical="center"/>
    </xf>
    <xf numFmtId="0" fontId="13" fillId="0" borderId="49" xfId="0" applyFont="1" applyBorder="1" applyAlignment="1">
      <alignment horizontal="left" vertical="center"/>
    </xf>
    <xf numFmtId="0" fontId="13" fillId="11" borderId="49" xfId="0" applyFont="1" applyFill="1" applyBorder="1" applyAlignment="1">
      <alignment horizontal="center" vertical="center"/>
    </xf>
    <xf numFmtId="0" fontId="13" fillId="11" borderId="50" xfId="0" applyFont="1" applyFill="1" applyBorder="1" applyAlignment="1">
      <alignment horizontal="center" vertical="center"/>
    </xf>
    <xf numFmtId="0" fontId="1" fillId="3" borderId="0" xfId="0" applyFont="1" applyFill="1" applyAlignment="1">
      <alignment horizontal="center" vertical="center"/>
    </xf>
    <xf numFmtId="0" fontId="1" fillId="0" borderId="0" xfId="0" applyFont="1" applyAlignment="1">
      <alignment horizontal="center" wrapText="1"/>
    </xf>
    <xf numFmtId="0" fontId="1" fillId="0" borderId="0" xfId="0" applyFont="1" applyAlignment="1">
      <alignment horizontal="center"/>
    </xf>
    <xf numFmtId="0" fontId="1" fillId="0" borderId="21" xfId="0" applyFont="1" applyBorder="1" applyAlignment="1">
      <alignment horizontal="left" vertical="center" wrapText="1"/>
    </xf>
    <xf numFmtId="0" fontId="1" fillId="0" borderId="22" xfId="0" applyFont="1" applyBorder="1" applyAlignment="1">
      <alignment horizontal="left" vertical="center"/>
    </xf>
    <xf numFmtId="0" fontId="1" fillId="0" borderId="21" xfId="0" applyFont="1" applyBorder="1" applyAlignment="1">
      <alignment horizontal="left" vertical="center"/>
    </xf>
    <xf numFmtId="0" fontId="1" fillId="0" borderId="23" xfId="0" applyFont="1" applyBorder="1" applyAlignment="1">
      <alignment horizontal="left" vertical="center"/>
    </xf>
    <xf numFmtId="0" fontId="1" fillId="0" borderId="10" xfId="0" applyFont="1" applyBorder="1" applyAlignment="1">
      <alignment horizontal="left" vertical="center"/>
    </xf>
    <xf numFmtId="0" fontId="1" fillId="0" borderId="24" xfId="0" applyFont="1" applyBorder="1" applyAlignment="1">
      <alignment horizontal="left" vertical="center"/>
    </xf>
    <xf numFmtId="0" fontId="3" fillId="6" borderId="33" xfId="0" applyFont="1" applyFill="1" applyBorder="1" applyAlignment="1">
      <alignment horizontal="left" vertical="center" wrapText="1"/>
    </xf>
    <xf numFmtId="0" fontId="3" fillId="6" borderId="34" xfId="0" applyFont="1" applyFill="1" applyBorder="1" applyAlignment="1">
      <alignment horizontal="left" vertical="center" wrapText="1"/>
    </xf>
    <xf numFmtId="0" fontId="3" fillId="6" borderId="35" xfId="0" applyFont="1" applyFill="1" applyBorder="1" applyAlignment="1">
      <alignment horizontal="left" vertical="center" wrapText="1"/>
    </xf>
    <xf numFmtId="0" fontId="1" fillId="0" borderId="21" xfId="0" applyFont="1" applyBorder="1" applyAlignment="1">
      <alignment horizontal="left" wrapText="1"/>
    </xf>
    <xf numFmtId="0" fontId="1" fillId="0" borderId="0" xfId="0" applyFont="1" applyAlignment="1">
      <alignment horizontal="left"/>
    </xf>
    <xf numFmtId="0" fontId="1" fillId="0" borderId="22" xfId="0" applyFont="1" applyBorder="1" applyAlignment="1">
      <alignment horizontal="left"/>
    </xf>
    <xf numFmtId="0" fontId="1" fillId="0" borderId="21" xfId="0" applyFont="1" applyBorder="1" applyAlignment="1">
      <alignment horizontal="left"/>
    </xf>
    <xf numFmtId="0" fontId="17" fillId="2" borderId="1" xfId="0" applyFont="1" applyFill="1" applyBorder="1" applyAlignment="1">
      <alignment vertical="center" wrapText="1"/>
    </xf>
    <xf numFmtId="0" fontId="11" fillId="4" borderId="42" xfId="0" applyFont="1" applyFill="1" applyBorder="1" applyAlignment="1">
      <alignment horizontal="center" vertical="center"/>
    </xf>
    <xf numFmtId="0" fontId="11" fillId="4" borderId="43" xfId="0" applyFont="1" applyFill="1" applyBorder="1" applyAlignment="1">
      <alignment horizontal="center" vertical="center"/>
    </xf>
    <xf numFmtId="0" fontId="11" fillId="4" borderId="44" xfId="0" applyFont="1" applyFill="1" applyBorder="1" applyAlignment="1">
      <alignment horizontal="center" vertical="center"/>
    </xf>
    <xf numFmtId="0" fontId="12" fillId="5" borderId="45" xfId="0" applyFont="1" applyFill="1" applyBorder="1" applyAlignment="1">
      <alignment horizontal="center" vertical="center"/>
    </xf>
    <xf numFmtId="0" fontId="12" fillId="5" borderId="46" xfId="0" applyFont="1" applyFill="1" applyBorder="1" applyAlignment="1">
      <alignment horizontal="center" vertical="center"/>
    </xf>
    <xf numFmtId="0" fontId="12" fillId="5" borderId="47" xfId="0" applyFont="1" applyFill="1" applyBorder="1" applyAlignment="1">
      <alignment horizontal="center" vertical="center"/>
    </xf>
    <xf numFmtId="0" fontId="13" fillId="7" borderId="46" xfId="0" applyFont="1" applyFill="1" applyBorder="1" applyAlignment="1">
      <alignment horizontal="center" vertical="center"/>
    </xf>
    <xf numFmtId="0" fontId="13" fillId="7" borderId="47" xfId="0" applyFont="1" applyFill="1" applyBorder="1" applyAlignment="1">
      <alignment horizontal="center" vertical="center"/>
    </xf>
    <xf numFmtId="0" fontId="13" fillId="8" borderId="46" xfId="0" applyFont="1" applyFill="1" applyBorder="1" applyAlignment="1">
      <alignment horizontal="center" vertical="center"/>
    </xf>
    <xf numFmtId="0" fontId="13" fillId="8" borderId="47" xfId="0" applyFont="1" applyFill="1" applyBorder="1" applyAlignment="1">
      <alignment horizontal="center" vertical="center"/>
    </xf>
    <xf numFmtId="0" fontId="13" fillId="9" borderId="46" xfId="0" applyFont="1" applyFill="1" applyBorder="1" applyAlignment="1">
      <alignment horizontal="center" vertical="center"/>
    </xf>
    <xf numFmtId="0" fontId="13" fillId="9" borderId="47" xfId="0" applyFont="1" applyFill="1" applyBorder="1" applyAlignment="1">
      <alignment horizontal="center" vertical="center"/>
    </xf>
    <xf numFmtId="0" fontId="10" fillId="0" borderId="17" xfId="0" applyFont="1" applyBorder="1" applyAlignment="1">
      <alignment vertical="center" wrapText="1"/>
    </xf>
    <xf numFmtId="0" fontId="10" fillId="0" borderId="18" xfId="0" applyFont="1" applyBorder="1" applyAlignment="1">
      <alignment vertical="center" wrapText="1"/>
    </xf>
    <xf numFmtId="0" fontId="10" fillId="0" borderId="32" xfId="0" applyFont="1" applyBorder="1" applyAlignment="1">
      <alignment vertical="center" wrapText="1"/>
    </xf>
    <xf numFmtId="0" fontId="15" fillId="6" borderId="3" xfId="0" applyFont="1" applyFill="1" applyBorder="1" applyAlignment="1">
      <alignment horizontal="left" vertical="center" wrapText="1"/>
    </xf>
  </cellXfs>
  <cellStyles count="1">
    <cellStyle name="Normal" xfId="0" builtinId="0"/>
  </cellStyles>
  <dxfs count="17">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theme="3"/>
      </font>
      <fill>
        <patternFill>
          <bgColor theme="7" tint="0.79998168889431442"/>
        </patternFill>
      </fill>
    </dxf>
    <dxf>
      <font>
        <color rgb="FF9C5700"/>
      </font>
      <fill>
        <patternFill>
          <bgColor rgb="FFFFEB9C"/>
        </patternFill>
      </fill>
    </dxf>
    <dxf>
      <font>
        <color rgb="FF9C0006"/>
      </font>
      <fill>
        <patternFill>
          <bgColor rgb="FFFFC7CE"/>
        </patternFill>
      </fill>
    </dxf>
    <dxf>
      <font>
        <color rgb="FFC00000"/>
      </font>
      <fill>
        <patternFill>
          <bgColor theme="5" tint="0.79998168889431442"/>
        </patternFill>
      </fill>
    </dxf>
    <dxf>
      <font>
        <color rgb="FF9C0006"/>
      </font>
      <fill>
        <patternFill>
          <bgColor rgb="FFFFC7CE"/>
        </patternFill>
      </fill>
    </dxf>
    <dxf>
      <font>
        <color theme="5" tint="-0.499984740745262"/>
      </font>
      <fill>
        <patternFill>
          <bgColor rgb="FFFFC000"/>
        </patternFill>
      </fill>
    </dxf>
    <dxf>
      <font>
        <color rgb="FF9C5700"/>
      </font>
      <fill>
        <patternFill>
          <bgColor rgb="FFFFEB9C"/>
        </patternFill>
      </fill>
    </dxf>
    <dxf>
      <font>
        <color theme="8" tint="-0.499984740745262"/>
      </font>
      <fill>
        <patternFill>
          <bgColor theme="8" tint="0.79998168889431442"/>
        </patternFill>
      </fill>
    </dxf>
    <dxf>
      <font>
        <color rgb="FF006100"/>
      </font>
      <fill>
        <patternFill>
          <bgColor rgb="FFC6EFCE"/>
        </patternFill>
      </fill>
    </dxf>
    <dxf>
      <font>
        <color theme="0"/>
      </font>
      <fill>
        <patternFill>
          <bgColor rgb="FFFF0000"/>
        </patternFill>
      </fill>
    </dxf>
    <dxf>
      <fill>
        <patternFill>
          <bgColor rgb="FFFFFF00"/>
        </patternFill>
      </fill>
    </dxf>
    <dxf>
      <fill>
        <patternFill>
          <bgColor theme="5" tint="0.79998168889431442"/>
        </patternFill>
      </fill>
    </dxf>
    <dxf>
      <fill>
        <patternFill>
          <bgColor theme="3" tint="0.749961851863155"/>
        </patternFill>
      </fill>
    </dxf>
    <dxf>
      <fill>
        <patternFill>
          <bgColor theme="9"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22/11/relationships/FeaturePropertyBag" Target="featurePropertyBag/featurePropertyBag.xml"/><Relationship Id="rId4" Type="http://schemas.openxmlformats.org/officeDocument/2006/relationships/sharedStrings" Target="sharedString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14</xdr:col>
      <xdr:colOff>359497</xdr:colOff>
      <xdr:row>1</xdr:row>
      <xdr:rowOff>171061</xdr:rowOff>
    </xdr:from>
    <xdr:to>
      <xdr:col>15</xdr:col>
      <xdr:colOff>388656</xdr:colOff>
      <xdr:row>2</xdr:row>
      <xdr:rowOff>361158</xdr:rowOff>
    </xdr:to>
    <xdr:pic>
      <xdr:nvPicPr>
        <xdr:cNvPr id="2" name="Picture 1">
          <a:extLst>
            <a:ext uri="{FF2B5EF4-FFF2-40B4-BE49-F238E27FC236}">
              <a16:creationId xmlns:a16="http://schemas.microsoft.com/office/drawing/2014/main" id="{F74820CF-9638-4B49-A465-147C6009E47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263803" y="171061"/>
          <a:ext cx="1389873" cy="376709"/>
        </a:xfrm>
        <a:prstGeom prst="rect">
          <a:avLst/>
        </a:prstGeom>
      </xdr:spPr>
    </xdr:pic>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313844-3E95-4488-A251-0542D8D58D1B}">
  <sheetPr>
    <pageSetUpPr fitToPage="1"/>
  </sheetPr>
  <dimension ref="B3:Q290"/>
  <sheetViews>
    <sheetView showGridLines="0" tabSelected="1" topLeftCell="A3" zoomScale="89" zoomScaleNormal="89" workbookViewId="0">
      <selection activeCell="I7" sqref="I7:J7"/>
    </sheetView>
  </sheetViews>
  <sheetFormatPr defaultColWidth="8.88671875" defaultRowHeight="14.4" x14ac:dyDescent="0.3"/>
  <cols>
    <col min="1" max="2" width="8.88671875" style="1"/>
    <col min="3" max="3" width="18" style="1" customWidth="1"/>
    <col min="4" max="7" width="15.6640625" style="1" customWidth="1"/>
    <col min="8" max="11" width="8.88671875" style="1"/>
    <col min="12" max="12" width="8.88671875" style="1" customWidth="1"/>
    <col min="13" max="13" width="16.6640625" style="1" customWidth="1"/>
    <col min="14" max="14" width="13.6640625" style="1" customWidth="1"/>
    <col min="15" max="15" width="19.88671875" style="1" customWidth="1"/>
    <col min="16" max="16" width="8.88671875" style="1"/>
    <col min="17" max="17" width="9.6640625" style="2" hidden="1" customWidth="1"/>
    <col min="18" max="16384" width="8.88671875" style="1"/>
  </cols>
  <sheetData>
    <row r="3" spans="2:16" ht="32.4" customHeight="1" thickBot="1" x14ac:dyDescent="0.35">
      <c r="B3" s="163" t="s">
        <v>108</v>
      </c>
      <c r="C3" s="163"/>
      <c r="D3" s="163"/>
      <c r="E3" s="163"/>
      <c r="F3" s="163"/>
      <c r="G3" s="163"/>
      <c r="H3" s="163"/>
      <c r="I3" s="163"/>
      <c r="J3" s="163"/>
      <c r="K3" s="163"/>
      <c r="L3" s="163"/>
      <c r="M3" s="163"/>
      <c r="N3" s="163"/>
      <c r="O3" s="163"/>
      <c r="P3" s="163"/>
    </row>
    <row r="4" spans="2:16" ht="12.6" customHeight="1" thickTop="1" thickBot="1" x14ac:dyDescent="0.35">
      <c r="B4" s="8"/>
      <c r="C4" s="8"/>
      <c r="D4" s="8"/>
      <c r="E4" s="8"/>
      <c r="F4" s="8"/>
      <c r="G4" s="8"/>
      <c r="H4" s="8"/>
      <c r="I4" s="8"/>
      <c r="J4" s="8"/>
      <c r="K4" s="8"/>
      <c r="L4" s="8"/>
      <c r="M4" s="8"/>
      <c r="N4" s="8"/>
      <c r="O4" s="8"/>
      <c r="P4" s="8"/>
    </row>
    <row r="5" spans="2:16" ht="30" customHeight="1" x14ac:dyDescent="0.3">
      <c r="B5" s="53" t="s">
        <v>141</v>
      </c>
      <c r="C5" s="91"/>
      <c r="D5" s="91"/>
      <c r="E5" s="91"/>
      <c r="F5" s="91"/>
      <c r="G5" s="91"/>
      <c r="H5" s="91"/>
      <c r="I5" s="91"/>
      <c r="J5" s="91"/>
      <c r="K5" s="91"/>
      <c r="L5" s="91"/>
      <c r="M5" s="91"/>
      <c r="N5" s="91"/>
      <c r="O5" s="91"/>
      <c r="P5" s="92"/>
    </row>
    <row r="6" spans="2:16" x14ac:dyDescent="0.3">
      <c r="B6" s="15"/>
      <c r="P6" s="16"/>
    </row>
    <row r="7" spans="2:16" ht="55.2" customHeight="1" x14ac:dyDescent="0.3">
      <c r="B7" s="104" t="s">
        <v>0</v>
      </c>
      <c r="C7" s="105"/>
      <c r="D7" s="106"/>
      <c r="E7" s="106"/>
      <c r="F7" s="106"/>
      <c r="G7" s="106"/>
      <c r="H7" s="19"/>
      <c r="I7" s="100" t="s">
        <v>1</v>
      </c>
      <c r="J7" s="100"/>
      <c r="K7" s="101"/>
      <c r="L7" s="101"/>
      <c r="M7" s="101"/>
      <c r="N7" s="101"/>
      <c r="O7" s="101"/>
      <c r="P7" s="11"/>
    </row>
    <row r="8" spans="2:16" ht="15.6" customHeight="1" x14ac:dyDescent="0.3">
      <c r="B8" s="17"/>
      <c r="C8" s="18"/>
      <c r="D8" s="10"/>
      <c r="E8" s="10"/>
      <c r="F8" s="10"/>
      <c r="G8" s="10"/>
      <c r="H8" s="19"/>
      <c r="I8" s="18"/>
      <c r="J8" s="18"/>
      <c r="K8" s="18"/>
      <c r="L8" s="18"/>
      <c r="M8" s="18"/>
      <c r="N8" s="10"/>
      <c r="O8" s="10"/>
      <c r="P8" s="11"/>
    </row>
    <row r="9" spans="2:16" ht="55.2" customHeight="1" x14ac:dyDescent="0.3">
      <c r="B9" s="113" t="s">
        <v>2</v>
      </c>
      <c r="C9" s="100"/>
      <c r="D9" s="106"/>
      <c r="E9" s="106"/>
      <c r="F9" s="106"/>
      <c r="G9" s="106"/>
      <c r="H9" s="19"/>
      <c r="I9" s="100" t="s">
        <v>3</v>
      </c>
      <c r="J9" s="100"/>
      <c r="K9" s="101"/>
      <c r="L9" s="101"/>
      <c r="M9" s="101"/>
      <c r="N9" s="101"/>
      <c r="O9" s="101"/>
      <c r="P9" s="11"/>
    </row>
    <row r="10" spans="2:16" x14ac:dyDescent="0.3">
      <c r="B10" s="17"/>
      <c r="C10" s="18"/>
      <c r="D10" s="19"/>
      <c r="E10" s="19"/>
      <c r="F10" s="19"/>
      <c r="G10" s="19"/>
      <c r="H10" s="19"/>
      <c r="I10" s="18"/>
      <c r="J10" s="18"/>
      <c r="K10" s="18"/>
      <c r="L10" s="18"/>
      <c r="M10" s="18"/>
      <c r="N10" s="19"/>
      <c r="O10" s="19"/>
      <c r="P10" s="21"/>
    </row>
    <row r="11" spans="2:16" ht="55.2" customHeight="1" x14ac:dyDescent="0.3">
      <c r="B11" s="104" t="s">
        <v>4</v>
      </c>
      <c r="C11" s="105"/>
      <c r="D11" s="106"/>
      <c r="E11" s="106"/>
      <c r="F11" s="106"/>
      <c r="G11" s="106"/>
      <c r="H11" s="19"/>
      <c r="I11" s="100" t="s">
        <v>5</v>
      </c>
      <c r="J11" s="100"/>
      <c r="K11" s="101"/>
      <c r="L11" s="101"/>
      <c r="M11" s="101"/>
      <c r="N11" s="101"/>
      <c r="O11" s="101"/>
      <c r="P11" s="22"/>
    </row>
    <row r="12" spans="2:16" x14ac:dyDescent="0.3">
      <c r="B12" s="17"/>
      <c r="C12" s="18"/>
      <c r="D12" s="19"/>
      <c r="E12" s="19"/>
      <c r="F12" s="19"/>
      <c r="G12" s="19"/>
      <c r="H12" s="19"/>
      <c r="I12" s="20"/>
      <c r="J12" s="20"/>
      <c r="K12" s="20"/>
      <c r="L12" s="20"/>
      <c r="M12" s="20"/>
      <c r="N12" s="23"/>
      <c r="O12" s="23"/>
      <c r="P12" s="24"/>
    </row>
    <row r="13" spans="2:16" x14ac:dyDescent="0.3">
      <c r="B13" s="107" t="s">
        <v>6</v>
      </c>
      <c r="C13" s="103"/>
      <c r="D13" s="103"/>
      <c r="E13" s="103"/>
      <c r="F13" s="103"/>
      <c r="G13" s="103"/>
      <c r="H13" s="19"/>
      <c r="I13" s="108" t="s">
        <v>7</v>
      </c>
      <c r="J13" s="108"/>
      <c r="K13" s="108"/>
      <c r="L13" s="108"/>
      <c r="M13" s="108"/>
      <c r="N13" s="108"/>
      <c r="O13" s="108"/>
      <c r="P13" s="109"/>
    </row>
    <row r="14" spans="2:16" x14ac:dyDescent="0.3">
      <c r="B14" s="25"/>
      <c r="C14" s="10"/>
      <c r="D14" s="99"/>
      <c r="E14" s="99"/>
      <c r="F14" s="99"/>
      <c r="G14" s="99"/>
      <c r="H14" s="19"/>
      <c r="I14" s="103" t="s">
        <v>8</v>
      </c>
      <c r="J14" s="103"/>
      <c r="K14" s="103"/>
      <c r="L14" s="103"/>
      <c r="M14" s="6"/>
      <c r="N14" s="102">
        <f>SUM(O57,O73,O89,O105,O121,O137,O153,O169,O185,O201,O217)</f>
        <v>0</v>
      </c>
      <c r="O14" s="102"/>
      <c r="P14" s="22"/>
    </row>
    <row r="15" spans="2:16" x14ac:dyDescent="0.3">
      <c r="B15" s="25"/>
      <c r="C15" s="10"/>
      <c r="D15" s="99"/>
      <c r="E15" s="99"/>
      <c r="F15" s="99"/>
      <c r="G15" s="99"/>
      <c r="H15" s="19"/>
      <c r="I15" s="103" t="s">
        <v>9</v>
      </c>
      <c r="J15" s="103"/>
      <c r="K15" s="103"/>
      <c r="L15" s="103"/>
      <c r="M15" s="6"/>
      <c r="N15" s="84">
        <f>SUM(O249,O233)</f>
        <v>0</v>
      </c>
      <c r="O15" s="84"/>
      <c r="P15" s="22"/>
    </row>
    <row r="16" spans="2:16" x14ac:dyDescent="0.3">
      <c r="B16" s="25"/>
      <c r="C16" s="10"/>
      <c r="D16" s="99"/>
      <c r="E16" s="99"/>
      <c r="F16" s="99"/>
      <c r="G16" s="99"/>
      <c r="H16" s="19"/>
      <c r="I16" s="103" t="s">
        <v>10</v>
      </c>
      <c r="J16" s="103"/>
      <c r="K16" s="103"/>
      <c r="L16" s="103"/>
      <c r="M16" s="6"/>
      <c r="N16" s="84">
        <f>SUM(N14:O15)</f>
        <v>0</v>
      </c>
      <c r="O16" s="84"/>
      <c r="P16" s="22"/>
    </row>
    <row r="17" spans="2:16" x14ac:dyDescent="0.3">
      <c r="B17" s="25"/>
      <c r="C17" s="10"/>
      <c r="D17" s="99"/>
      <c r="E17" s="99"/>
      <c r="F17" s="99"/>
      <c r="G17" s="99"/>
      <c r="H17" s="3"/>
      <c r="I17" s="103" t="s">
        <v>11</v>
      </c>
      <c r="J17" s="103"/>
      <c r="K17" s="103"/>
      <c r="L17" s="103"/>
      <c r="M17" s="6"/>
      <c r="N17" s="85" t="str">
        <f>N271</f>
        <v>FAIL</v>
      </c>
      <c r="O17" s="85"/>
      <c r="P17" s="26"/>
    </row>
    <row r="18" spans="2:16" ht="15" thickBot="1" x14ac:dyDescent="0.35">
      <c r="B18" s="27"/>
      <c r="C18" s="28"/>
      <c r="D18" s="9"/>
      <c r="E18" s="9"/>
      <c r="F18" s="9"/>
      <c r="G18" s="9"/>
      <c r="H18" s="29"/>
      <c r="I18" s="30"/>
      <c r="J18" s="30"/>
      <c r="K18" s="30"/>
      <c r="L18" s="30"/>
      <c r="M18" s="30"/>
      <c r="N18" s="31"/>
      <c r="O18" s="31"/>
      <c r="P18" s="32"/>
    </row>
    <row r="19" spans="2:16" ht="15" thickBot="1" x14ac:dyDescent="0.35">
      <c r="B19" s="5"/>
      <c r="C19" s="5"/>
      <c r="D19" s="5"/>
      <c r="E19" s="5"/>
      <c r="F19" s="5"/>
      <c r="G19" s="5"/>
      <c r="H19" s="3"/>
      <c r="I19" s="6"/>
      <c r="J19" s="6"/>
      <c r="K19" s="6"/>
      <c r="L19" s="6"/>
      <c r="M19" s="6"/>
      <c r="N19" s="7"/>
      <c r="O19" s="7"/>
      <c r="P19" s="7"/>
    </row>
    <row r="20" spans="2:16" ht="30" customHeight="1" thickBot="1" x14ac:dyDescent="0.35">
      <c r="B20" s="110" t="s">
        <v>12</v>
      </c>
      <c r="C20" s="111"/>
      <c r="D20" s="111"/>
      <c r="E20" s="111"/>
      <c r="F20" s="111"/>
      <c r="G20" s="111"/>
      <c r="H20" s="111"/>
      <c r="I20" s="111"/>
      <c r="J20" s="111"/>
      <c r="K20" s="111"/>
      <c r="L20" s="111"/>
      <c r="M20" s="111"/>
      <c r="N20" s="111"/>
      <c r="O20" s="111"/>
      <c r="P20" s="112"/>
    </row>
    <row r="21" spans="2:16" x14ac:dyDescent="0.3">
      <c r="B21" s="93"/>
      <c r="C21" s="94"/>
      <c r="D21" s="94"/>
      <c r="E21" s="94"/>
      <c r="F21" s="94"/>
      <c r="G21" s="94"/>
      <c r="H21" s="94"/>
      <c r="I21" s="94"/>
      <c r="J21" s="94"/>
      <c r="K21" s="94"/>
      <c r="L21" s="94"/>
      <c r="M21" s="94"/>
      <c r="N21" s="94"/>
      <c r="O21" s="94"/>
      <c r="P21" s="95"/>
    </row>
    <row r="22" spans="2:16" x14ac:dyDescent="0.3">
      <c r="B22" s="93"/>
      <c r="C22" s="94"/>
      <c r="D22" s="94"/>
      <c r="E22" s="94"/>
      <c r="F22" s="94"/>
      <c r="G22" s="94"/>
      <c r="H22" s="94"/>
      <c r="I22" s="94"/>
      <c r="J22" s="94"/>
      <c r="K22" s="94"/>
      <c r="L22" s="94"/>
      <c r="M22" s="94"/>
      <c r="N22" s="94"/>
      <c r="O22" s="94"/>
      <c r="P22" s="95"/>
    </row>
    <row r="23" spans="2:16" x14ac:dyDescent="0.3">
      <c r="B23" s="93"/>
      <c r="C23" s="94"/>
      <c r="D23" s="94"/>
      <c r="E23" s="94"/>
      <c r="F23" s="94"/>
      <c r="G23" s="94"/>
      <c r="H23" s="94"/>
      <c r="I23" s="94"/>
      <c r="J23" s="94"/>
      <c r="K23" s="94"/>
      <c r="L23" s="94"/>
      <c r="M23" s="94"/>
      <c r="N23" s="94"/>
      <c r="O23" s="94"/>
      <c r="P23" s="95"/>
    </row>
    <row r="24" spans="2:16" x14ac:dyDescent="0.3">
      <c r="B24" s="93"/>
      <c r="C24" s="94"/>
      <c r="D24" s="94"/>
      <c r="E24" s="94"/>
      <c r="F24" s="94"/>
      <c r="G24" s="94"/>
      <c r="H24" s="94"/>
      <c r="I24" s="94"/>
      <c r="J24" s="94"/>
      <c r="K24" s="94"/>
      <c r="L24" s="94"/>
      <c r="M24" s="94"/>
      <c r="N24" s="94"/>
      <c r="O24" s="94"/>
      <c r="P24" s="95"/>
    </row>
    <row r="25" spans="2:16" x14ac:dyDescent="0.3">
      <c r="B25" s="93"/>
      <c r="C25" s="94"/>
      <c r="D25" s="94"/>
      <c r="E25" s="94"/>
      <c r="F25" s="94"/>
      <c r="G25" s="94"/>
      <c r="H25" s="94"/>
      <c r="I25" s="94"/>
      <c r="J25" s="94"/>
      <c r="K25" s="94"/>
      <c r="L25" s="94"/>
      <c r="M25" s="94"/>
      <c r="N25" s="94"/>
      <c r="O25" s="94"/>
      <c r="P25" s="95"/>
    </row>
    <row r="26" spans="2:16" x14ac:dyDescent="0.3">
      <c r="B26" s="93"/>
      <c r="C26" s="94"/>
      <c r="D26" s="94"/>
      <c r="E26" s="94"/>
      <c r="F26" s="94"/>
      <c r="G26" s="94"/>
      <c r="H26" s="94"/>
      <c r="I26" s="94"/>
      <c r="J26" s="94"/>
      <c r="K26" s="94"/>
      <c r="L26" s="94"/>
      <c r="M26" s="94"/>
      <c r="N26" s="94"/>
      <c r="O26" s="94"/>
      <c r="P26" s="95"/>
    </row>
    <row r="27" spans="2:16" x14ac:dyDescent="0.3">
      <c r="B27" s="93"/>
      <c r="C27" s="94"/>
      <c r="D27" s="94"/>
      <c r="E27" s="94"/>
      <c r="F27" s="94"/>
      <c r="G27" s="94"/>
      <c r="H27" s="94"/>
      <c r="I27" s="94"/>
      <c r="J27" s="94"/>
      <c r="K27" s="94"/>
      <c r="L27" s="94"/>
      <c r="M27" s="94"/>
      <c r="N27" s="94"/>
      <c r="O27" s="94"/>
      <c r="P27" s="95"/>
    </row>
    <row r="28" spans="2:16" x14ac:dyDescent="0.3">
      <c r="B28" s="93"/>
      <c r="C28" s="94"/>
      <c r="D28" s="94"/>
      <c r="E28" s="94"/>
      <c r="F28" s="94"/>
      <c r="G28" s="94"/>
      <c r="H28" s="94"/>
      <c r="I28" s="94"/>
      <c r="J28" s="94"/>
      <c r="K28" s="94"/>
      <c r="L28" s="94"/>
      <c r="M28" s="94"/>
      <c r="N28" s="94"/>
      <c r="O28" s="94"/>
      <c r="P28" s="95"/>
    </row>
    <row r="29" spans="2:16" x14ac:dyDescent="0.3">
      <c r="B29" s="93"/>
      <c r="C29" s="94"/>
      <c r="D29" s="94"/>
      <c r="E29" s="94"/>
      <c r="F29" s="94"/>
      <c r="G29" s="94"/>
      <c r="H29" s="94"/>
      <c r="I29" s="94"/>
      <c r="J29" s="94"/>
      <c r="K29" s="94"/>
      <c r="L29" s="94"/>
      <c r="M29" s="94"/>
      <c r="N29" s="94"/>
      <c r="O29" s="94"/>
      <c r="P29" s="95"/>
    </row>
    <row r="30" spans="2:16" x14ac:dyDescent="0.3">
      <c r="B30" s="93"/>
      <c r="C30" s="94"/>
      <c r="D30" s="94"/>
      <c r="E30" s="94"/>
      <c r="F30" s="94"/>
      <c r="G30" s="94"/>
      <c r="H30" s="94"/>
      <c r="I30" s="94"/>
      <c r="J30" s="94"/>
      <c r="K30" s="94"/>
      <c r="L30" s="94"/>
      <c r="M30" s="94"/>
      <c r="N30" s="94"/>
      <c r="O30" s="94"/>
      <c r="P30" s="95"/>
    </row>
    <row r="31" spans="2:16" x14ac:dyDescent="0.3">
      <c r="B31" s="93"/>
      <c r="C31" s="94"/>
      <c r="D31" s="94"/>
      <c r="E31" s="94"/>
      <c r="F31" s="94"/>
      <c r="G31" s="94"/>
      <c r="H31" s="94"/>
      <c r="I31" s="94"/>
      <c r="J31" s="94"/>
      <c r="K31" s="94"/>
      <c r="L31" s="94"/>
      <c r="M31" s="94"/>
      <c r="N31" s="94"/>
      <c r="O31" s="94"/>
      <c r="P31" s="95"/>
    </row>
    <row r="32" spans="2:16" ht="15" thickBot="1" x14ac:dyDescent="0.35">
      <c r="B32" s="96"/>
      <c r="C32" s="97"/>
      <c r="D32" s="97"/>
      <c r="E32" s="97"/>
      <c r="F32" s="97"/>
      <c r="G32" s="97"/>
      <c r="H32" s="97"/>
      <c r="I32" s="97"/>
      <c r="J32" s="97"/>
      <c r="K32" s="97"/>
      <c r="L32" s="97"/>
      <c r="M32" s="97"/>
      <c r="N32" s="97"/>
      <c r="O32" s="97"/>
      <c r="P32" s="98"/>
    </row>
    <row r="33" spans="2:16" ht="15" thickBot="1" x14ac:dyDescent="0.35"/>
    <row r="34" spans="2:16" ht="30" customHeight="1" thickBot="1" x14ac:dyDescent="0.35">
      <c r="B34" s="156" t="s">
        <v>13</v>
      </c>
      <c r="C34" s="157"/>
      <c r="D34" s="157"/>
      <c r="E34" s="157"/>
      <c r="F34" s="157"/>
      <c r="G34" s="157"/>
      <c r="H34" s="157"/>
      <c r="I34" s="157"/>
      <c r="J34" s="157"/>
      <c r="K34" s="157"/>
      <c r="L34" s="157"/>
      <c r="M34" s="157"/>
      <c r="N34" s="157"/>
      <c r="O34" s="157"/>
      <c r="P34" s="158"/>
    </row>
    <row r="35" spans="2:16" x14ac:dyDescent="0.3">
      <c r="B35" s="15"/>
      <c r="P35" s="16"/>
    </row>
    <row r="36" spans="2:16" x14ac:dyDescent="0.3">
      <c r="B36" s="15"/>
      <c r="C36" s="87" t="s">
        <v>14</v>
      </c>
      <c r="D36" s="88"/>
      <c r="E36" s="88"/>
      <c r="F36" s="88"/>
      <c r="G36" s="88"/>
      <c r="H36" s="88"/>
      <c r="J36" s="147"/>
      <c r="K36" s="147"/>
      <c r="L36" s="147"/>
      <c r="M36" s="147"/>
      <c r="N36" s="147"/>
      <c r="O36" s="147"/>
      <c r="P36" s="16"/>
    </row>
    <row r="37" spans="2:16" x14ac:dyDescent="0.3">
      <c r="B37" s="15"/>
      <c r="C37" s="88"/>
      <c r="D37" s="88"/>
      <c r="E37" s="88"/>
      <c r="F37" s="88"/>
      <c r="G37" s="88"/>
      <c r="H37" s="88"/>
      <c r="J37" s="147"/>
      <c r="K37" s="147"/>
      <c r="L37" s="147"/>
      <c r="M37" s="147"/>
      <c r="N37" s="147"/>
      <c r="O37" s="147"/>
      <c r="P37" s="16"/>
    </row>
    <row r="38" spans="2:16" x14ac:dyDescent="0.3">
      <c r="B38" s="15"/>
      <c r="C38" s="88"/>
      <c r="D38" s="88"/>
      <c r="E38" s="88"/>
      <c r="F38" s="88"/>
      <c r="G38" s="88"/>
      <c r="H38" s="88"/>
      <c r="J38" s="147"/>
      <c r="K38" s="147"/>
      <c r="L38" s="147"/>
      <c r="M38" s="147"/>
      <c r="N38" s="147"/>
      <c r="O38" s="147"/>
      <c r="P38" s="16"/>
    </row>
    <row r="39" spans="2:16" x14ac:dyDescent="0.3">
      <c r="B39" s="15"/>
      <c r="C39" s="88"/>
      <c r="D39" s="88"/>
      <c r="E39" s="88"/>
      <c r="F39" s="88"/>
      <c r="G39" s="88"/>
      <c r="H39" s="88"/>
      <c r="P39" s="16"/>
    </row>
    <row r="40" spans="2:16" x14ac:dyDescent="0.3">
      <c r="B40" s="15"/>
      <c r="C40" s="88"/>
      <c r="D40" s="88"/>
      <c r="E40" s="88"/>
      <c r="F40" s="88"/>
      <c r="G40" s="88"/>
      <c r="H40" s="88"/>
      <c r="J40" s="148" t="s">
        <v>15</v>
      </c>
      <c r="K40" s="149"/>
      <c r="L40" s="149"/>
      <c r="M40" s="149"/>
      <c r="N40" s="149"/>
      <c r="O40" s="149"/>
      <c r="P40" s="16"/>
    </row>
    <row r="41" spans="2:16" x14ac:dyDescent="0.3">
      <c r="B41" s="15"/>
      <c r="C41" s="88"/>
      <c r="D41" s="88"/>
      <c r="E41" s="88"/>
      <c r="F41" s="88"/>
      <c r="G41" s="88"/>
      <c r="H41" s="88"/>
      <c r="J41" s="149"/>
      <c r="K41" s="149"/>
      <c r="L41" s="149"/>
      <c r="M41" s="149"/>
      <c r="N41" s="149"/>
      <c r="O41" s="149"/>
      <c r="P41" s="16"/>
    </row>
    <row r="42" spans="2:16" ht="15" thickBot="1" x14ac:dyDescent="0.35">
      <c r="B42" s="12"/>
      <c r="C42" s="33"/>
      <c r="D42" s="33"/>
      <c r="E42" s="33"/>
      <c r="F42" s="33"/>
      <c r="G42" s="33"/>
      <c r="H42" s="33"/>
      <c r="I42" s="13"/>
      <c r="J42" s="33"/>
      <c r="K42" s="33"/>
      <c r="L42" s="33"/>
      <c r="M42" s="33"/>
      <c r="N42" s="33"/>
      <c r="O42" s="33"/>
      <c r="P42" s="14"/>
    </row>
    <row r="43" spans="2:16" ht="15" thickBot="1" x14ac:dyDescent="0.35">
      <c r="C43" s="2"/>
      <c r="D43" s="2"/>
      <c r="E43" s="2"/>
      <c r="F43" s="2"/>
      <c r="G43" s="2"/>
      <c r="H43" s="2"/>
      <c r="J43" s="2"/>
      <c r="K43" s="2"/>
      <c r="L43" s="2"/>
      <c r="M43" s="2"/>
      <c r="N43" s="2"/>
      <c r="O43" s="2"/>
    </row>
    <row r="44" spans="2:16" ht="30" customHeight="1" thickBot="1" x14ac:dyDescent="0.35">
      <c r="B44" s="156" t="s">
        <v>16</v>
      </c>
      <c r="C44" s="157"/>
      <c r="D44" s="157"/>
      <c r="E44" s="157"/>
      <c r="F44" s="157"/>
      <c r="G44" s="157"/>
      <c r="H44" s="157"/>
      <c r="I44" s="157"/>
      <c r="J44" s="157"/>
      <c r="K44" s="157"/>
      <c r="L44" s="157"/>
      <c r="M44" s="157"/>
      <c r="N44" s="157"/>
      <c r="O44" s="157"/>
      <c r="P44" s="158"/>
    </row>
    <row r="45" spans="2:16" x14ac:dyDescent="0.3">
      <c r="B45" s="15"/>
      <c r="C45" s="2"/>
      <c r="D45" s="2"/>
      <c r="E45" s="2"/>
      <c r="F45" s="2"/>
      <c r="G45" s="2"/>
      <c r="H45" s="2"/>
      <c r="J45" s="2"/>
      <c r="K45" s="2"/>
      <c r="L45" s="2"/>
      <c r="M45" s="2"/>
      <c r="N45" s="2"/>
      <c r="O45" s="2"/>
      <c r="P45" s="16"/>
    </row>
    <row r="46" spans="2:16" x14ac:dyDescent="0.3">
      <c r="B46" s="159" t="s">
        <v>17</v>
      </c>
      <c r="C46" s="160"/>
      <c r="D46" s="160"/>
      <c r="E46" s="160"/>
      <c r="F46" s="160"/>
      <c r="G46" s="160"/>
      <c r="H46" s="160"/>
      <c r="I46" s="160"/>
      <c r="J46" s="160"/>
      <c r="K46" s="160"/>
      <c r="L46" s="160"/>
      <c r="M46" s="160"/>
      <c r="N46" s="160"/>
      <c r="O46" s="160"/>
      <c r="P46" s="161"/>
    </row>
    <row r="47" spans="2:16" x14ac:dyDescent="0.3">
      <c r="B47" s="162"/>
      <c r="C47" s="160"/>
      <c r="D47" s="160"/>
      <c r="E47" s="160"/>
      <c r="F47" s="160"/>
      <c r="G47" s="160"/>
      <c r="H47" s="160"/>
      <c r="I47" s="160"/>
      <c r="J47" s="160"/>
      <c r="K47" s="160"/>
      <c r="L47" s="160"/>
      <c r="M47" s="160"/>
      <c r="N47" s="160"/>
      <c r="O47" s="160"/>
      <c r="P47" s="161"/>
    </row>
    <row r="48" spans="2:16" x14ac:dyDescent="0.3">
      <c r="B48" s="15"/>
      <c r="C48" s="2"/>
      <c r="D48" s="2"/>
      <c r="E48" s="2"/>
      <c r="F48" s="2"/>
      <c r="G48" s="2"/>
      <c r="H48" s="2"/>
      <c r="J48" s="2"/>
      <c r="K48" s="2"/>
      <c r="L48" s="2"/>
      <c r="M48" s="2"/>
      <c r="N48" s="2"/>
      <c r="O48" s="2"/>
      <c r="P48" s="16"/>
    </row>
    <row r="49" spans="2:17" x14ac:dyDescent="0.3">
      <c r="B49" s="150" t="s">
        <v>109</v>
      </c>
      <c r="C49" s="88"/>
      <c r="D49" s="88"/>
      <c r="E49" s="88"/>
      <c r="F49" s="88"/>
      <c r="G49" s="88"/>
      <c r="H49" s="88"/>
      <c r="I49" s="88"/>
      <c r="J49" s="88"/>
      <c r="K49" s="88"/>
      <c r="L49" s="88"/>
      <c r="M49" s="88"/>
      <c r="N49" s="88"/>
      <c r="O49" s="88"/>
      <c r="P49" s="151"/>
    </row>
    <row r="50" spans="2:17" x14ac:dyDescent="0.3">
      <c r="B50" s="152"/>
      <c r="C50" s="88"/>
      <c r="D50" s="88"/>
      <c r="E50" s="88"/>
      <c r="F50" s="88"/>
      <c r="G50" s="88"/>
      <c r="H50" s="88"/>
      <c r="I50" s="88"/>
      <c r="J50" s="88"/>
      <c r="K50" s="88"/>
      <c r="L50" s="88"/>
      <c r="M50" s="88"/>
      <c r="N50" s="88"/>
      <c r="O50" s="88"/>
      <c r="P50" s="151"/>
    </row>
    <row r="51" spans="2:17" ht="15" thickBot="1" x14ac:dyDescent="0.35">
      <c r="B51" s="153"/>
      <c r="C51" s="154"/>
      <c r="D51" s="154"/>
      <c r="E51" s="154"/>
      <c r="F51" s="154"/>
      <c r="G51" s="154"/>
      <c r="H51" s="154"/>
      <c r="I51" s="154"/>
      <c r="J51" s="154"/>
      <c r="K51" s="154"/>
      <c r="L51" s="154"/>
      <c r="M51" s="154"/>
      <c r="N51" s="154"/>
      <c r="O51" s="154"/>
      <c r="P51" s="155"/>
    </row>
    <row r="52" spans="2:17" ht="15" thickBot="1" x14ac:dyDescent="0.35">
      <c r="C52" s="2"/>
      <c r="D52" s="2"/>
      <c r="E52" s="2"/>
      <c r="F52" s="2"/>
      <c r="G52" s="2"/>
      <c r="H52" s="2"/>
      <c r="J52" s="2"/>
      <c r="K52" s="2"/>
      <c r="L52" s="2"/>
      <c r="M52" s="2"/>
      <c r="N52" s="2"/>
      <c r="O52" s="2"/>
    </row>
    <row r="53" spans="2:17" ht="30" customHeight="1" x14ac:dyDescent="0.3">
      <c r="B53" s="53" t="s">
        <v>18</v>
      </c>
      <c r="C53" s="54"/>
      <c r="D53" s="54"/>
      <c r="E53" s="54"/>
      <c r="F53" s="54"/>
      <c r="G53" s="54"/>
      <c r="H53" s="54"/>
      <c r="I53" s="54"/>
      <c r="J53" s="54"/>
      <c r="K53" s="54"/>
      <c r="L53" s="54"/>
      <c r="M53" s="54"/>
      <c r="N53" s="54"/>
      <c r="O53" s="54"/>
      <c r="P53" s="55"/>
    </row>
    <row r="54" spans="2:17" ht="60" customHeight="1" x14ac:dyDescent="0.3">
      <c r="B54" s="64" t="s">
        <v>19</v>
      </c>
      <c r="C54" s="65"/>
      <c r="D54" s="65"/>
      <c r="E54" s="65"/>
      <c r="F54" s="65"/>
      <c r="G54" s="65"/>
      <c r="H54" s="65"/>
      <c r="I54" s="65"/>
      <c r="J54" s="65"/>
      <c r="K54" s="65"/>
      <c r="L54" s="65"/>
      <c r="M54" s="65"/>
      <c r="N54" s="65"/>
      <c r="O54" s="65"/>
      <c r="P54" s="66"/>
    </row>
    <row r="55" spans="2:17" ht="22.2" customHeight="1" x14ac:dyDescent="0.3">
      <c r="B55" s="131" t="s">
        <v>20</v>
      </c>
      <c r="C55" s="132"/>
      <c r="D55" s="132"/>
      <c r="E55" s="132"/>
      <c r="F55" s="132"/>
      <c r="G55" s="132"/>
      <c r="H55" s="132"/>
      <c r="I55" s="132"/>
      <c r="J55" s="132"/>
      <c r="K55" s="133"/>
      <c r="L55" s="56" t="s">
        <v>21</v>
      </c>
      <c r="M55" s="57"/>
      <c r="N55" s="137" t="s">
        <v>22</v>
      </c>
      <c r="O55" s="56" t="s">
        <v>10</v>
      </c>
      <c r="P55" s="129"/>
    </row>
    <row r="56" spans="2:17" ht="22.2" customHeight="1" x14ac:dyDescent="0.3">
      <c r="B56" s="134"/>
      <c r="C56" s="135"/>
      <c r="D56" s="135"/>
      <c r="E56" s="135"/>
      <c r="F56" s="135"/>
      <c r="G56" s="135"/>
      <c r="H56" s="135"/>
      <c r="I56" s="135"/>
      <c r="J56" s="135"/>
      <c r="K56" s="136"/>
      <c r="L56" s="58"/>
      <c r="M56" s="59"/>
      <c r="N56" s="138"/>
      <c r="O56" s="58"/>
      <c r="P56" s="130"/>
    </row>
    <row r="57" spans="2:17" s="19" customFormat="1" ht="60" customHeight="1" x14ac:dyDescent="0.3">
      <c r="B57" s="176" t="s">
        <v>115</v>
      </c>
      <c r="C57" s="177"/>
      <c r="D57" s="177"/>
      <c r="E57" s="177"/>
      <c r="F57" s="177"/>
      <c r="G57" s="177"/>
      <c r="H57" s="177"/>
      <c r="I57" s="177"/>
      <c r="J57" s="177"/>
      <c r="K57" s="178"/>
      <c r="L57" s="42" t="b">
        <v>0</v>
      </c>
      <c r="M57" s="39" t="s">
        <v>23</v>
      </c>
      <c r="N57" s="89">
        <v>1</v>
      </c>
      <c r="O57" s="89">
        <f>(SUM(Q57:Q61)*N57)</f>
        <v>0</v>
      </c>
      <c r="P57" s="90"/>
      <c r="Q57" s="40">
        <f>IF(L57,5,0)</f>
        <v>0</v>
      </c>
    </row>
    <row r="58" spans="2:17" s="19" customFormat="1" ht="60" customHeight="1" x14ac:dyDescent="0.3">
      <c r="B58" s="176" t="s">
        <v>116</v>
      </c>
      <c r="C58" s="177"/>
      <c r="D58" s="177"/>
      <c r="E58" s="177"/>
      <c r="F58" s="177"/>
      <c r="G58" s="177"/>
      <c r="H58" s="177"/>
      <c r="I58" s="177"/>
      <c r="J58" s="177"/>
      <c r="K58" s="178"/>
      <c r="L58" s="43" t="b">
        <v>0</v>
      </c>
      <c r="M58" s="41" t="s">
        <v>24</v>
      </c>
      <c r="N58" s="89"/>
      <c r="O58" s="89"/>
      <c r="P58" s="90"/>
      <c r="Q58" s="40">
        <f>IF(L58,4,0)</f>
        <v>0</v>
      </c>
    </row>
    <row r="59" spans="2:17" s="19" customFormat="1" ht="60" customHeight="1" x14ac:dyDescent="0.3">
      <c r="B59" s="176" t="s">
        <v>117</v>
      </c>
      <c r="C59" s="177"/>
      <c r="D59" s="177"/>
      <c r="E59" s="177"/>
      <c r="F59" s="177"/>
      <c r="G59" s="177"/>
      <c r="H59" s="177"/>
      <c r="I59" s="177"/>
      <c r="J59" s="177"/>
      <c r="K59" s="178"/>
      <c r="L59" s="42" t="b">
        <v>0</v>
      </c>
      <c r="M59" s="39" t="s">
        <v>25</v>
      </c>
      <c r="N59" s="89"/>
      <c r="O59" s="89"/>
      <c r="P59" s="90"/>
      <c r="Q59" s="40">
        <f>IF(L59,3,0)</f>
        <v>0</v>
      </c>
    </row>
    <row r="60" spans="2:17" s="19" customFormat="1" ht="60" customHeight="1" x14ac:dyDescent="0.3">
      <c r="B60" s="176" t="s">
        <v>118</v>
      </c>
      <c r="C60" s="177"/>
      <c r="D60" s="177"/>
      <c r="E60" s="177"/>
      <c r="F60" s="177"/>
      <c r="G60" s="177"/>
      <c r="H60" s="177"/>
      <c r="I60" s="177"/>
      <c r="J60" s="177"/>
      <c r="K60" s="178"/>
      <c r="L60" s="43" t="b">
        <v>0</v>
      </c>
      <c r="M60" s="41" t="s">
        <v>26</v>
      </c>
      <c r="N60" s="89"/>
      <c r="O60" s="89"/>
      <c r="P60" s="90"/>
      <c r="Q60" s="40">
        <f>IF(L60,2,0)</f>
        <v>0</v>
      </c>
    </row>
    <row r="61" spans="2:17" s="19" customFormat="1" ht="60" customHeight="1" x14ac:dyDescent="0.3">
      <c r="B61" s="176" t="s">
        <v>119</v>
      </c>
      <c r="C61" s="177"/>
      <c r="D61" s="177"/>
      <c r="E61" s="177"/>
      <c r="F61" s="177"/>
      <c r="G61" s="177"/>
      <c r="H61" s="177"/>
      <c r="I61" s="177"/>
      <c r="J61" s="177"/>
      <c r="K61" s="178"/>
      <c r="L61" s="42" t="b">
        <v>0</v>
      </c>
      <c r="M61" s="39" t="s">
        <v>27</v>
      </c>
      <c r="N61" s="89"/>
      <c r="O61" s="89"/>
      <c r="P61" s="90"/>
      <c r="Q61" s="40">
        <f>IF(L61,1,0)</f>
        <v>0</v>
      </c>
    </row>
    <row r="62" spans="2:17" s="3" customFormat="1" ht="19.95" customHeight="1" x14ac:dyDescent="0.3">
      <c r="B62" s="69" t="s">
        <v>28</v>
      </c>
      <c r="C62" s="70"/>
      <c r="D62" s="70"/>
      <c r="E62" s="70"/>
      <c r="F62" s="70"/>
      <c r="G62" s="70"/>
      <c r="H62" s="70"/>
      <c r="I62" s="70"/>
      <c r="J62" s="70"/>
      <c r="K62" s="70"/>
      <c r="L62" s="70"/>
      <c r="M62" s="70"/>
      <c r="N62" s="70"/>
      <c r="O62" s="70"/>
      <c r="P62" s="71"/>
      <c r="Q62" s="4"/>
    </row>
    <row r="63" spans="2:17" x14ac:dyDescent="0.3">
      <c r="B63" s="72"/>
      <c r="C63" s="73"/>
      <c r="D63" s="73"/>
      <c r="E63" s="73"/>
      <c r="F63" s="73"/>
      <c r="G63" s="73"/>
      <c r="H63" s="73"/>
      <c r="I63" s="73"/>
      <c r="J63" s="73"/>
      <c r="K63" s="73"/>
      <c r="L63" s="73"/>
      <c r="M63" s="73"/>
      <c r="N63" s="73"/>
      <c r="O63" s="73"/>
      <c r="P63" s="74"/>
    </row>
    <row r="64" spans="2:17" x14ac:dyDescent="0.3">
      <c r="B64" s="72"/>
      <c r="C64" s="73"/>
      <c r="D64" s="73"/>
      <c r="E64" s="73"/>
      <c r="F64" s="73"/>
      <c r="G64" s="73"/>
      <c r="H64" s="73"/>
      <c r="I64" s="73"/>
      <c r="J64" s="73"/>
      <c r="K64" s="73"/>
      <c r="L64" s="73"/>
      <c r="M64" s="73"/>
      <c r="N64" s="73"/>
      <c r="O64" s="73"/>
      <c r="P64" s="74"/>
    </row>
    <row r="65" spans="2:17" x14ac:dyDescent="0.3">
      <c r="B65" s="72"/>
      <c r="C65" s="73"/>
      <c r="D65" s="73"/>
      <c r="E65" s="73"/>
      <c r="F65" s="73"/>
      <c r="G65" s="73"/>
      <c r="H65" s="73"/>
      <c r="I65" s="73"/>
      <c r="J65" s="73"/>
      <c r="K65" s="73"/>
      <c r="L65" s="73"/>
      <c r="M65" s="73"/>
      <c r="N65" s="73"/>
      <c r="O65" s="73"/>
      <c r="P65" s="74"/>
    </row>
    <row r="66" spans="2:17" x14ac:dyDescent="0.3">
      <c r="B66" s="72"/>
      <c r="C66" s="73"/>
      <c r="D66" s="73"/>
      <c r="E66" s="73"/>
      <c r="F66" s="73"/>
      <c r="G66" s="73"/>
      <c r="H66" s="73"/>
      <c r="I66" s="73"/>
      <c r="J66" s="73"/>
      <c r="K66" s="73"/>
      <c r="L66" s="73"/>
      <c r="M66" s="73"/>
      <c r="N66" s="73"/>
      <c r="O66" s="73"/>
      <c r="P66" s="74"/>
    </row>
    <row r="67" spans="2:17" ht="15" thickBot="1" x14ac:dyDescent="0.35">
      <c r="B67" s="75"/>
      <c r="C67" s="76"/>
      <c r="D67" s="76"/>
      <c r="E67" s="76"/>
      <c r="F67" s="76"/>
      <c r="G67" s="76"/>
      <c r="H67" s="76"/>
      <c r="I67" s="76"/>
      <c r="J67" s="76"/>
      <c r="K67" s="76"/>
      <c r="L67" s="76"/>
      <c r="M67" s="76"/>
      <c r="N67" s="76"/>
      <c r="O67" s="76"/>
      <c r="P67" s="77"/>
    </row>
    <row r="68" spans="2:17" ht="15" thickBot="1" x14ac:dyDescent="0.35"/>
    <row r="69" spans="2:17" ht="30" customHeight="1" x14ac:dyDescent="0.3">
      <c r="B69" s="53" t="s">
        <v>29</v>
      </c>
      <c r="C69" s="54"/>
      <c r="D69" s="54"/>
      <c r="E69" s="54"/>
      <c r="F69" s="54"/>
      <c r="G69" s="54"/>
      <c r="H69" s="54"/>
      <c r="I69" s="54"/>
      <c r="J69" s="54"/>
      <c r="K69" s="54"/>
      <c r="L69" s="54"/>
      <c r="M69" s="54"/>
      <c r="N69" s="54"/>
      <c r="O69" s="54"/>
      <c r="P69" s="55"/>
    </row>
    <row r="70" spans="2:17" ht="60" customHeight="1" x14ac:dyDescent="0.3">
      <c r="B70" s="64" t="s">
        <v>30</v>
      </c>
      <c r="C70" s="65"/>
      <c r="D70" s="65"/>
      <c r="E70" s="65"/>
      <c r="F70" s="65"/>
      <c r="G70" s="65"/>
      <c r="H70" s="65"/>
      <c r="I70" s="65"/>
      <c r="J70" s="65"/>
      <c r="K70" s="65"/>
      <c r="L70" s="65"/>
      <c r="M70" s="65"/>
      <c r="N70" s="65"/>
      <c r="O70" s="65"/>
      <c r="P70" s="66"/>
    </row>
    <row r="71" spans="2:17" x14ac:dyDescent="0.3">
      <c r="B71" s="60" t="s">
        <v>20</v>
      </c>
      <c r="C71" s="61"/>
      <c r="D71" s="61"/>
      <c r="E71" s="61"/>
      <c r="F71" s="61"/>
      <c r="G71" s="61"/>
      <c r="H71" s="61"/>
      <c r="I71" s="61"/>
      <c r="J71" s="61"/>
      <c r="K71" s="61"/>
      <c r="L71" s="56" t="s">
        <v>21</v>
      </c>
      <c r="M71" s="57"/>
      <c r="N71" s="61" t="s">
        <v>22</v>
      </c>
      <c r="O71" s="62" t="s">
        <v>10</v>
      </c>
      <c r="P71" s="63"/>
    </row>
    <row r="72" spans="2:17" x14ac:dyDescent="0.3">
      <c r="B72" s="60"/>
      <c r="C72" s="61"/>
      <c r="D72" s="61"/>
      <c r="E72" s="61"/>
      <c r="F72" s="61"/>
      <c r="G72" s="61"/>
      <c r="H72" s="61"/>
      <c r="I72" s="61"/>
      <c r="J72" s="61"/>
      <c r="K72" s="61"/>
      <c r="L72" s="58"/>
      <c r="M72" s="59"/>
      <c r="N72" s="61"/>
      <c r="O72" s="62"/>
      <c r="P72" s="63"/>
    </row>
    <row r="73" spans="2:17" s="19" customFormat="1" ht="60" customHeight="1" x14ac:dyDescent="0.3">
      <c r="B73" s="119" t="s">
        <v>31</v>
      </c>
      <c r="C73" s="120"/>
      <c r="D73" s="120"/>
      <c r="E73" s="120"/>
      <c r="F73" s="120"/>
      <c r="G73" s="120"/>
      <c r="H73" s="120"/>
      <c r="I73" s="120"/>
      <c r="J73" s="120"/>
      <c r="K73" s="121"/>
      <c r="L73" s="42" t="b">
        <v>0</v>
      </c>
      <c r="M73" s="39" t="s">
        <v>23</v>
      </c>
      <c r="N73" s="89">
        <v>2</v>
      </c>
      <c r="O73" s="89">
        <f>(SUM(Q73:Q77)*N73)</f>
        <v>0</v>
      </c>
      <c r="P73" s="90"/>
      <c r="Q73" s="40">
        <f>IF(L73,5,0)</f>
        <v>0</v>
      </c>
    </row>
    <row r="74" spans="2:17" s="19" customFormat="1" ht="60" customHeight="1" x14ac:dyDescent="0.3">
      <c r="B74" s="119" t="s">
        <v>32</v>
      </c>
      <c r="C74" s="120"/>
      <c r="D74" s="120"/>
      <c r="E74" s="120"/>
      <c r="F74" s="120"/>
      <c r="G74" s="120"/>
      <c r="H74" s="120"/>
      <c r="I74" s="120"/>
      <c r="J74" s="120"/>
      <c r="K74" s="121"/>
      <c r="L74" s="43" t="b">
        <v>0</v>
      </c>
      <c r="M74" s="41" t="s">
        <v>24</v>
      </c>
      <c r="N74" s="89"/>
      <c r="O74" s="89"/>
      <c r="P74" s="90"/>
      <c r="Q74" s="40">
        <f>IF(L74,4,0)</f>
        <v>0</v>
      </c>
    </row>
    <row r="75" spans="2:17" s="19" customFormat="1" ht="60" customHeight="1" x14ac:dyDescent="0.3">
      <c r="B75" s="119" t="s">
        <v>33</v>
      </c>
      <c r="C75" s="120"/>
      <c r="D75" s="120"/>
      <c r="E75" s="120"/>
      <c r="F75" s="120"/>
      <c r="G75" s="120"/>
      <c r="H75" s="120"/>
      <c r="I75" s="120"/>
      <c r="J75" s="120"/>
      <c r="K75" s="121"/>
      <c r="L75" s="42" t="b">
        <v>0</v>
      </c>
      <c r="M75" s="39" t="s">
        <v>25</v>
      </c>
      <c r="N75" s="89"/>
      <c r="O75" s="89"/>
      <c r="P75" s="90"/>
      <c r="Q75" s="40">
        <f>IF(L75,3,0)</f>
        <v>0</v>
      </c>
    </row>
    <row r="76" spans="2:17" s="19" customFormat="1" ht="60" customHeight="1" x14ac:dyDescent="0.3">
      <c r="B76" s="119" t="s">
        <v>34</v>
      </c>
      <c r="C76" s="120"/>
      <c r="D76" s="120"/>
      <c r="E76" s="120"/>
      <c r="F76" s="120"/>
      <c r="G76" s="120"/>
      <c r="H76" s="120"/>
      <c r="I76" s="120"/>
      <c r="J76" s="120"/>
      <c r="K76" s="121"/>
      <c r="L76" s="43" t="b">
        <v>0</v>
      </c>
      <c r="M76" s="41" t="s">
        <v>26</v>
      </c>
      <c r="N76" s="89"/>
      <c r="O76" s="89"/>
      <c r="P76" s="90"/>
      <c r="Q76" s="40">
        <f>IF(L76,2,0)</f>
        <v>0</v>
      </c>
    </row>
    <row r="77" spans="2:17" s="19" customFormat="1" ht="60" customHeight="1" x14ac:dyDescent="0.3">
      <c r="B77" s="119" t="s">
        <v>35</v>
      </c>
      <c r="C77" s="120"/>
      <c r="D77" s="120"/>
      <c r="E77" s="120"/>
      <c r="F77" s="120"/>
      <c r="G77" s="120"/>
      <c r="H77" s="120"/>
      <c r="I77" s="120"/>
      <c r="J77" s="120"/>
      <c r="K77" s="121"/>
      <c r="L77" s="42" t="b">
        <v>0</v>
      </c>
      <c r="M77" s="39" t="s">
        <v>27</v>
      </c>
      <c r="N77" s="89"/>
      <c r="O77" s="89"/>
      <c r="P77" s="90"/>
      <c r="Q77" s="40">
        <f>IF(L77,1,0)</f>
        <v>0</v>
      </c>
    </row>
    <row r="78" spans="2:17" s="3" customFormat="1" ht="19.95" customHeight="1" x14ac:dyDescent="0.3">
      <c r="B78" s="69" t="s">
        <v>28</v>
      </c>
      <c r="C78" s="70"/>
      <c r="D78" s="70"/>
      <c r="E78" s="70"/>
      <c r="F78" s="70"/>
      <c r="G78" s="70"/>
      <c r="H78" s="70"/>
      <c r="I78" s="70"/>
      <c r="J78" s="70"/>
      <c r="K78" s="70"/>
      <c r="L78" s="70"/>
      <c r="M78" s="70"/>
      <c r="N78" s="70"/>
      <c r="O78" s="70"/>
      <c r="P78" s="71"/>
      <c r="Q78" s="4"/>
    </row>
    <row r="79" spans="2:17" x14ac:dyDescent="0.3">
      <c r="B79" s="72"/>
      <c r="C79" s="73"/>
      <c r="D79" s="73"/>
      <c r="E79" s="73"/>
      <c r="F79" s="73"/>
      <c r="G79" s="73"/>
      <c r="H79" s="73"/>
      <c r="I79" s="73"/>
      <c r="J79" s="73"/>
      <c r="K79" s="73"/>
      <c r="L79" s="73"/>
      <c r="M79" s="73"/>
      <c r="N79" s="73"/>
      <c r="O79" s="73"/>
      <c r="P79" s="74"/>
    </row>
    <row r="80" spans="2:17" x14ac:dyDescent="0.3">
      <c r="B80" s="72"/>
      <c r="C80" s="73"/>
      <c r="D80" s="73"/>
      <c r="E80" s="73"/>
      <c r="F80" s="73"/>
      <c r="G80" s="73"/>
      <c r="H80" s="73"/>
      <c r="I80" s="73"/>
      <c r="J80" s="73"/>
      <c r="K80" s="73"/>
      <c r="L80" s="73"/>
      <c r="M80" s="73"/>
      <c r="N80" s="73"/>
      <c r="O80" s="73"/>
      <c r="P80" s="74"/>
    </row>
    <row r="81" spans="2:17" x14ac:dyDescent="0.3">
      <c r="B81" s="72"/>
      <c r="C81" s="73"/>
      <c r="D81" s="73"/>
      <c r="E81" s="73"/>
      <c r="F81" s="73"/>
      <c r="G81" s="73"/>
      <c r="H81" s="73"/>
      <c r="I81" s="73"/>
      <c r="J81" s="73"/>
      <c r="K81" s="73"/>
      <c r="L81" s="73"/>
      <c r="M81" s="73"/>
      <c r="N81" s="73"/>
      <c r="O81" s="73"/>
      <c r="P81" s="74"/>
    </row>
    <row r="82" spans="2:17" x14ac:dyDescent="0.3">
      <c r="B82" s="72"/>
      <c r="C82" s="73"/>
      <c r="D82" s="73"/>
      <c r="E82" s="73"/>
      <c r="F82" s="73"/>
      <c r="G82" s="73"/>
      <c r="H82" s="73"/>
      <c r="I82" s="73"/>
      <c r="J82" s="73"/>
      <c r="K82" s="73"/>
      <c r="L82" s="73"/>
      <c r="M82" s="73"/>
      <c r="N82" s="73"/>
      <c r="O82" s="73"/>
      <c r="P82" s="74"/>
    </row>
    <row r="83" spans="2:17" ht="15" thickBot="1" x14ac:dyDescent="0.35">
      <c r="B83" s="75"/>
      <c r="C83" s="76"/>
      <c r="D83" s="76"/>
      <c r="E83" s="76"/>
      <c r="F83" s="76"/>
      <c r="G83" s="76"/>
      <c r="H83" s="76"/>
      <c r="I83" s="76"/>
      <c r="J83" s="76"/>
      <c r="K83" s="76"/>
      <c r="L83" s="76"/>
      <c r="M83" s="76"/>
      <c r="N83" s="76"/>
      <c r="O83" s="76"/>
      <c r="P83" s="77"/>
    </row>
    <row r="84" spans="2:17" ht="15" thickBot="1" x14ac:dyDescent="0.35">
      <c r="B84" s="2"/>
      <c r="C84" s="2"/>
      <c r="D84" s="2"/>
      <c r="E84" s="2"/>
      <c r="F84" s="2"/>
      <c r="G84" s="2"/>
      <c r="H84" s="2"/>
      <c r="I84" s="2"/>
      <c r="J84" s="2"/>
      <c r="K84" s="2"/>
      <c r="L84" s="2"/>
      <c r="M84" s="2"/>
      <c r="N84" s="2"/>
      <c r="O84" s="2"/>
      <c r="P84" s="2"/>
    </row>
    <row r="85" spans="2:17" ht="30" customHeight="1" x14ac:dyDescent="0.3">
      <c r="B85" s="53" t="s">
        <v>36</v>
      </c>
      <c r="C85" s="54"/>
      <c r="D85" s="54"/>
      <c r="E85" s="54"/>
      <c r="F85" s="54"/>
      <c r="G85" s="54"/>
      <c r="H85" s="54"/>
      <c r="I85" s="54"/>
      <c r="J85" s="54"/>
      <c r="K85" s="54"/>
      <c r="L85" s="54"/>
      <c r="M85" s="54"/>
      <c r="N85" s="54"/>
      <c r="O85" s="54"/>
      <c r="P85" s="55"/>
    </row>
    <row r="86" spans="2:17" ht="60" customHeight="1" x14ac:dyDescent="0.3">
      <c r="B86" s="64" t="s">
        <v>37</v>
      </c>
      <c r="C86" s="65"/>
      <c r="D86" s="65"/>
      <c r="E86" s="65"/>
      <c r="F86" s="65"/>
      <c r="G86" s="65"/>
      <c r="H86" s="65"/>
      <c r="I86" s="65"/>
      <c r="J86" s="65"/>
      <c r="K86" s="65"/>
      <c r="L86" s="65"/>
      <c r="M86" s="65"/>
      <c r="N86" s="65"/>
      <c r="O86" s="65"/>
      <c r="P86" s="66"/>
    </row>
    <row r="87" spans="2:17" x14ac:dyDescent="0.3">
      <c r="B87" s="60" t="s">
        <v>20</v>
      </c>
      <c r="C87" s="61"/>
      <c r="D87" s="61"/>
      <c r="E87" s="61"/>
      <c r="F87" s="61"/>
      <c r="G87" s="61"/>
      <c r="H87" s="61"/>
      <c r="I87" s="61"/>
      <c r="J87" s="61"/>
      <c r="K87" s="61"/>
      <c r="L87" s="56" t="s">
        <v>21</v>
      </c>
      <c r="M87" s="57"/>
      <c r="N87" s="61" t="s">
        <v>22</v>
      </c>
      <c r="O87" s="62" t="s">
        <v>10</v>
      </c>
      <c r="P87" s="63"/>
    </row>
    <row r="88" spans="2:17" x14ac:dyDescent="0.3">
      <c r="B88" s="60"/>
      <c r="C88" s="61"/>
      <c r="D88" s="61"/>
      <c r="E88" s="61"/>
      <c r="F88" s="61"/>
      <c r="G88" s="61"/>
      <c r="H88" s="61"/>
      <c r="I88" s="61"/>
      <c r="J88" s="61"/>
      <c r="K88" s="61"/>
      <c r="L88" s="58"/>
      <c r="M88" s="59"/>
      <c r="N88" s="61"/>
      <c r="O88" s="62"/>
      <c r="P88" s="63"/>
    </row>
    <row r="89" spans="2:17" s="19" customFormat="1" ht="60" customHeight="1" x14ac:dyDescent="0.3">
      <c r="B89" s="67" t="s">
        <v>38</v>
      </c>
      <c r="C89" s="68"/>
      <c r="D89" s="68"/>
      <c r="E89" s="68"/>
      <c r="F89" s="68"/>
      <c r="G89" s="68"/>
      <c r="H89" s="68"/>
      <c r="I89" s="68"/>
      <c r="J89" s="68"/>
      <c r="K89" s="68"/>
      <c r="L89" s="42" t="b">
        <v>0</v>
      </c>
      <c r="M89" s="39" t="s">
        <v>23</v>
      </c>
      <c r="N89" s="89">
        <v>2</v>
      </c>
      <c r="O89" s="89">
        <f>(SUM(Q89:Q93)*N89)</f>
        <v>0</v>
      </c>
      <c r="P89" s="90"/>
      <c r="Q89" s="40">
        <f>IF(L89,5,0)</f>
        <v>0</v>
      </c>
    </row>
    <row r="90" spans="2:17" s="19" customFormat="1" ht="60" customHeight="1" x14ac:dyDescent="0.3">
      <c r="B90" s="67" t="s">
        <v>39</v>
      </c>
      <c r="C90" s="68"/>
      <c r="D90" s="68"/>
      <c r="E90" s="68"/>
      <c r="F90" s="68"/>
      <c r="G90" s="68"/>
      <c r="H90" s="68"/>
      <c r="I90" s="68"/>
      <c r="J90" s="68"/>
      <c r="K90" s="68"/>
      <c r="L90" s="43" t="b">
        <v>0</v>
      </c>
      <c r="M90" s="41" t="s">
        <v>24</v>
      </c>
      <c r="N90" s="89"/>
      <c r="O90" s="89"/>
      <c r="P90" s="90"/>
      <c r="Q90" s="40">
        <f>IF(L90,4,0)</f>
        <v>0</v>
      </c>
    </row>
    <row r="91" spans="2:17" s="19" customFormat="1" ht="60" customHeight="1" x14ac:dyDescent="0.3">
      <c r="B91" s="67" t="s">
        <v>40</v>
      </c>
      <c r="C91" s="68"/>
      <c r="D91" s="68"/>
      <c r="E91" s="68"/>
      <c r="F91" s="68"/>
      <c r="G91" s="68"/>
      <c r="H91" s="68"/>
      <c r="I91" s="68"/>
      <c r="J91" s="68"/>
      <c r="K91" s="68"/>
      <c r="L91" s="42" t="b">
        <v>0</v>
      </c>
      <c r="M91" s="39" t="s">
        <v>25</v>
      </c>
      <c r="N91" s="89"/>
      <c r="O91" s="89"/>
      <c r="P91" s="90"/>
      <c r="Q91" s="40">
        <f>IF(L91,3,0)</f>
        <v>0</v>
      </c>
    </row>
    <row r="92" spans="2:17" s="19" customFormat="1" ht="60" customHeight="1" x14ac:dyDescent="0.3">
      <c r="B92" s="67" t="s">
        <v>41</v>
      </c>
      <c r="C92" s="68"/>
      <c r="D92" s="68"/>
      <c r="E92" s="68"/>
      <c r="F92" s="68"/>
      <c r="G92" s="68"/>
      <c r="H92" s="68"/>
      <c r="I92" s="68"/>
      <c r="J92" s="68"/>
      <c r="K92" s="68"/>
      <c r="L92" s="43" t="b">
        <v>0</v>
      </c>
      <c r="M92" s="41" t="s">
        <v>26</v>
      </c>
      <c r="N92" s="89"/>
      <c r="O92" s="89"/>
      <c r="P92" s="90"/>
      <c r="Q92" s="40">
        <f>IF(L92,2,0)</f>
        <v>0</v>
      </c>
    </row>
    <row r="93" spans="2:17" s="19" customFormat="1" ht="60" customHeight="1" x14ac:dyDescent="0.3">
      <c r="B93" s="67" t="s">
        <v>42</v>
      </c>
      <c r="C93" s="68"/>
      <c r="D93" s="68"/>
      <c r="E93" s="68"/>
      <c r="F93" s="68"/>
      <c r="G93" s="68"/>
      <c r="H93" s="68"/>
      <c r="I93" s="68"/>
      <c r="J93" s="68"/>
      <c r="K93" s="68"/>
      <c r="L93" s="42" t="b">
        <v>0</v>
      </c>
      <c r="M93" s="39" t="s">
        <v>27</v>
      </c>
      <c r="N93" s="89"/>
      <c r="O93" s="89"/>
      <c r="P93" s="90"/>
      <c r="Q93" s="40">
        <f>IF(L93,1,0)</f>
        <v>0</v>
      </c>
    </row>
    <row r="94" spans="2:17" s="3" customFormat="1" ht="19.95" customHeight="1" x14ac:dyDescent="0.3">
      <c r="B94" s="69" t="s">
        <v>28</v>
      </c>
      <c r="C94" s="70"/>
      <c r="D94" s="70"/>
      <c r="E94" s="70"/>
      <c r="F94" s="70"/>
      <c r="G94" s="70"/>
      <c r="H94" s="70"/>
      <c r="I94" s="70"/>
      <c r="J94" s="70"/>
      <c r="K94" s="70"/>
      <c r="L94" s="70"/>
      <c r="M94" s="70"/>
      <c r="N94" s="70"/>
      <c r="O94" s="70"/>
      <c r="P94" s="71"/>
      <c r="Q94" s="4"/>
    </row>
    <row r="95" spans="2:17" x14ac:dyDescent="0.3">
      <c r="B95" s="72"/>
      <c r="C95" s="73"/>
      <c r="D95" s="73"/>
      <c r="E95" s="73"/>
      <c r="F95" s="73"/>
      <c r="G95" s="73"/>
      <c r="H95" s="73"/>
      <c r="I95" s="73"/>
      <c r="J95" s="73"/>
      <c r="K95" s="73"/>
      <c r="L95" s="73"/>
      <c r="M95" s="73"/>
      <c r="N95" s="73"/>
      <c r="O95" s="73"/>
      <c r="P95" s="74"/>
    </row>
    <row r="96" spans="2:17" x14ac:dyDescent="0.3">
      <c r="B96" s="72"/>
      <c r="C96" s="73"/>
      <c r="D96" s="73"/>
      <c r="E96" s="73"/>
      <c r="F96" s="73"/>
      <c r="G96" s="73"/>
      <c r="H96" s="73"/>
      <c r="I96" s="73"/>
      <c r="J96" s="73"/>
      <c r="K96" s="73"/>
      <c r="L96" s="73"/>
      <c r="M96" s="73"/>
      <c r="N96" s="73"/>
      <c r="O96" s="73"/>
      <c r="P96" s="74"/>
    </row>
    <row r="97" spans="2:17" x14ac:dyDescent="0.3">
      <c r="B97" s="72"/>
      <c r="C97" s="73"/>
      <c r="D97" s="73"/>
      <c r="E97" s="73"/>
      <c r="F97" s="73"/>
      <c r="G97" s="73"/>
      <c r="H97" s="73"/>
      <c r="I97" s="73"/>
      <c r="J97" s="73"/>
      <c r="K97" s="73"/>
      <c r="L97" s="73"/>
      <c r="M97" s="73"/>
      <c r="N97" s="73"/>
      <c r="O97" s="73"/>
      <c r="P97" s="74"/>
    </row>
    <row r="98" spans="2:17" x14ac:dyDescent="0.3">
      <c r="B98" s="72"/>
      <c r="C98" s="73"/>
      <c r="D98" s="73"/>
      <c r="E98" s="73"/>
      <c r="F98" s="73"/>
      <c r="G98" s="73"/>
      <c r="H98" s="73"/>
      <c r="I98" s="73"/>
      <c r="J98" s="73"/>
      <c r="K98" s="73"/>
      <c r="L98" s="73"/>
      <c r="M98" s="73"/>
      <c r="N98" s="73"/>
      <c r="O98" s="73"/>
      <c r="P98" s="74"/>
    </row>
    <row r="99" spans="2:17" ht="15" thickBot="1" x14ac:dyDescent="0.35">
      <c r="B99" s="75"/>
      <c r="C99" s="76"/>
      <c r="D99" s="76"/>
      <c r="E99" s="76"/>
      <c r="F99" s="76"/>
      <c r="G99" s="76"/>
      <c r="H99" s="76"/>
      <c r="I99" s="76"/>
      <c r="J99" s="76"/>
      <c r="K99" s="76"/>
      <c r="L99" s="76"/>
      <c r="M99" s="76"/>
      <c r="N99" s="76"/>
      <c r="O99" s="76"/>
      <c r="P99" s="77"/>
    </row>
    <row r="100" spans="2:17" ht="15" thickBot="1" x14ac:dyDescent="0.35"/>
    <row r="101" spans="2:17" ht="30" customHeight="1" x14ac:dyDescent="0.3">
      <c r="B101" s="179" t="s">
        <v>43</v>
      </c>
      <c r="C101" s="54"/>
      <c r="D101" s="54"/>
      <c r="E101" s="54"/>
      <c r="F101" s="54"/>
      <c r="G101" s="54"/>
      <c r="H101" s="54"/>
      <c r="I101" s="54"/>
      <c r="J101" s="54"/>
      <c r="K101" s="54"/>
      <c r="L101" s="54"/>
      <c r="M101" s="54"/>
      <c r="N101" s="54"/>
      <c r="O101" s="54"/>
      <c r="P101" s="55"/>
    </row>
    <row r="102" spans="2:17" ht="60" customHeight="1" x14ac:dyDescent="0.3">
      <c r="B102" s="64" t="s">
        <v>44</v>
      </c>
      <c r="C102" s="65"/>
      <c r="D102" s="65"/>
      <c r="E102" s="65"/>
      <c r="F102" s="65"/>
      <c r="G102" s="65"/>
      <c r="H102" s="65"/>
      <c r="I102" s="65"/>
      <c r="J102" s="65"/>
      <c r="K102" s="65"/>
      <c r="L102" s="65"/>
      <c r="M102" s="65"/>
      <c r="N102" s="65"/>
      <c r="O102" s="65"/>
      <c r="P102" s="66"/>
    </row>
    <row r="103" spans="2:17" x14ac:dyDescent="0.3">
      <c r="B103" s="60" t="s">
        <v>20</v>
      </c>
      <c r="C103" s="61"/>
      <c r="D103" s="61"/>
      <c r="E103" s="61"/>
      <c r="F103" s="61"/>
      <c r="G103" s="61"/>
      <c r="H103" s="61"/>
      <c r="I103" s="61"/>
      <c r="J103" s="61"/>
      <c r="K103" s="61"/>
      <c r="L103" s="56" t="s">
        <v>21</v>
      </c>
      <c r="M103" s="57"/>
      <c r="N103" s="61" t="s">
        <v>22</v>
      </c>
      <c r="O103" s="62" t="s">
        <v>10</v>
      </c>
      <c r="P103" s="63"/>
    </row>
    <row r="104" spans="2:17" x14ac:dyDescent="0.3">
      <c r="B104" s="60"/>
      <c r="C104" s="61"/>
      <c r="D104" s="61"/>
      <c r="E104" s="61"/>
      <c r="F104" s="61"/>
      <c r="G104" s="61"/>
      <c r="H104" s="61"/>
      <c r="I104" s="61"/>
      <c r="J104" s="61"/>
      <c r="K104" s="61"/>
      <c r="L104" s="58"/>
      <c r="M104" s="59"/>
      <c r="N104" s="61"/>
      <c r="O104" s="62"/>
      <c r="P104" s="63"/>
    </row>
    <row r="105" spans="2:17" s="19" customFormat="1" ht="60" customHeight="1" x14ac:dyDescent="0.3">
      <c r="B105" s="67" t="s">
        <v>110</v>
      </c>
      <c r="C105" s="68"/>
      <c r="D105" s="68"/>
      <c r="E105" s="68"/>
      <c r="F105" s="68"/>
      <c r="G105" s="68"/>
      <c r="H105" s="68"/>
      <c r="I105" s="68"/>
      <c r="J105" s="68"/>
      <c r="K105" s="68"/>
      <c r="L105" s="42" t="b">
        <v>0</v>
      </c>
      <c r="M105" s="39" t="s">
        <v>23</v>
      </c>
      <c r="N105" s="89">
        <v>2</v>
      </c>
      <c r="O105" s="89">
        <f>(SUM(Q105:Q109)*N105)</f>
        <v>0</v>
      </c>
      <c r="P105" s="90"/>
      <c r="Q105" s="40">
        <f>IF(L105,5,0)</f>
        <v>0</v>
      </c>
    </row>
    <row r="106" spans="2:17" s="19" customFormat="1" ht="60" customHeight="1" x14ac:dyDescent="0.3">
      <c r="B106" s="119" t="s">
        <v>111</v>
      </c>
      <c r="C106" s="120"/>
      <c r="D106" s="120"/>
      <c r="E106" s="120"/>
      <c r="F106" s="120"/>
      <c r="G106" s="120"/>
      <c r="H106" s="120"/>
      <c r="I106" s="120"/>
      <c r="J106" s="120"/>
      <c r="K106" s="121"/>
      <c r="L106" s="43" t="b">
        <v>0</v>
      </c>
      <c r="M106" s="41" t="s">
        <v>24</v>
      </c>
      <c r="N106" s="89"/>
      <c r="O106" s="89"/>
      <c r="P106" s="90"/>
      <c r="Q106" s="40">
        <f>IF(L106,4,0)</f>
        <v>0</v>
      </c>
    </row>
    <row r="107" spans="2:17" s="19" customFormat="1" ht="60" customHeight="1" x14ac:dyDescent="0.3">
      <c r="B107" s="119" t="s">
        <v>112</v>
      </c>
      <c r="C107" s="120"/>
      <c r="D107" s="120"/>
      <c r="E107" s="120"/>
      <c r="F107" s="120"/>
      <c r="G107" s="120"/>
      <c r="H107" s="120"/>
      <c r="I107" s="120"/>
      <c r="J107" s="120"/>
      <c r="K107" s="121"/>
      <c r="L107" s="42" t="b">
        <v>0</v>
      </c>
      <c r="M107" s="39" t="s">
        <v>25</v>
      </c>
      <c r="N107" s="89"/>
      <c r="O107" s="89"/>
      <c r="P107" s="90"/>
      <c r="Q107" s="40">
        <f>IF(L107,3,0)</f>
        <v>0</v>
      </c>
    </row>
    <row r="108" spans="2:17" s="19" customFormat="1" ht="60" customHeight="1" x14ac:dyDescent="0.3">
      <c r="B108" s="67" t="s">
        <v>113</v>
      </c>
      <c r="C108" s="68"/>
      <c r="D108" s="68"/>
      <c r="E108" s="68"/>
      <c r="F108" s="68"/>
      <c r="G108" s="68"/>
      <c r="H108" s="68"/>
      <c r="I108" s="68"/>
      <c r="J108" s="68"/>
      <c r="K108" s="68"/>
      <c r="L108" s="43" t="b">
        <v>0</v>
      </c>
      <c r="M108" s="41" t="s">
        <v>26</v>
      </c>
      <c r="N108" s="89"/>
      <c r="O108" s="89"/>
      <c r="P108" s="90"/>
      <c r="Q108" s="40">
        <f>IF(L108,2,0)</f>
        <v>0</v>
      </c>
    </row>
    <row r="109" spans="2:17" s="19" customFormat="1" ht="60" customHeight="1" x14ac:dyDescent="0.3">
      <c r="B109" s="67" t="s">
        <v>114</v>
      </c>
      <c r="C109" s="68"/>
      <c r="D109" s="68"/>
      <c r="E109" s="68"/>
      <c r="F109" s="68"/>
      <c r="G109" s="68"/>
      <c r="H109" s="68"/>
      <c r="I109" s="68"/>
      <c r="J109" s="68"/>
      <c r="K109" s="68"/>
      <c r="L109" s="42" t="b">
        <v>0</v>
      </c>
      <c r="M109" s="39" t="s">
        <v>27</v>
      </c>
      <c r="N109" s="89"/>
      <c r="O109" s="89"/>
      <c r="P109" s="90"/>
      <c r="Q109" s="40">
        <f>IF(L109,1,0)</f>
        <v>0</v>
      </c>
    </row>
    <row r="110" spans="2:17" s="3" customFormat="1" ht="19.95" customHeight="1" x14ac:dyDescent="0.3">
      <c r="B110" s="69" t="s">
        <v>28</v>
      </c>
      <c r="C110" s="70"/>
      <c r="D110" s="70"/>
      <c r="E110" s="70"/>
      <c r="F110" s="70"/>
      <c r="G110" s="70"/>
      <c r="H110" s="70"/>
      <c r="I110" s="70"/>
      <c r="J110" s="70"/>
      <c r="K110" s="70"/>
      <c r="L110" s="70"/>
      <c r="M110" s="70"/>
      <c r="N110" s="70"/>
      <c r="O110" s="70"/>
      <c r="P110" s="71"/>
      <c r="Q110" s="4"/>
    </row>
    <row r="111" spans="2:17" x14ac:dyDescent="0.3">
      <c r="B111" s="72"/>
      <c r="C111" s="73"/>
      <c r="D111" s="73"/>
      <c r="E111" s="73"/>
      <c r="F111" s="73"/>
      <c r="G111" s="73"/>
      <c r="H111" s="73"/>
      <c r="I111" s="73"/>
      <c r="J111" s="73"/>
      <c r="K111" s="73"/>
      <c r="L111" s="73"/>
      <c r="M111" s="73"/>
      <c r="N111" s="73"/>
      <c r="O111" s="73"/>
      <c r="P111" s="74"/>
    </row>
    <row r="112" spans="2:17" x14ac:dyDescent="0.3">
      <c r="B112" s="72"/>
      <c r="C112" s="73"/>
      <c r="D112" s="73"/>
      <c r="E112" s="73"/>
      <c r="F112" s="73"/>
      <c r="G112" s="73"/>
      <c r="H112" s="73"/>
      <c r="I112" s="73"/>
      <c r="J112" s="73"/>
      <c r="K112" s="73"/>
      <c r="L112" s="73"/>
      <c r="M112" s="73"/>
      <c r="N112" s="73"/>
      <c r="O112" s="73"/>
      <c r="P112" s="74"/>
    </row>
    <row r="113" spans="2:17" x14ac:dyDescent="0.3">
      <c r="B113" s="72"/>
      <c r="C113" s="73"/>
      <c r="D113" s="73"/>
      <c r="E113" s="73"/>
      <c r="F113" s="73"/>
      <c r="G113" s="73"/>
      <c r="H113" s="73"/>
      <c r="I113" s="73"/>
      <c r="J113" s="73"/>
      <c r="K113" s="73"/>
      <c r="L113" s="73"/>
      <c r="M113" s="73"/>
      <c r="N113" s="73"/>
      <c r="O113" s="73"/>
      <c r="P113" s="74"/>
    </row>
    <row r="114" spans="2:17" x14ac:dyDescent="0.3">
      <c r="B114" s="72"/>
      <c r="C114" s="73"/>
      <c r="D114" s="73"/>
      <c r="E114" s="73"/>
      <c r="F114" s="73"/>
      <c r="G114" s="73"/>
      <c r="H114" s="73"/>
      <c r="I114" s="73"/>
      <c r="J114" s="73"/>
      <c r="K114" s="73"/>
      <c r="L114" s="73"/>
      <c r="M114" s="73"/>
      <c r="N114" s="73"/>
      <c r="O114" s="73"/>
      <c r="P114" s="74"/>
    </row>
    <row r="115" spans="2:17" ht="15" thickBot="1" x14ac:dyDescent="0.35">
      <c r="B115" s="75"/>
      <c r="C115" s="76"/>
      <c r="D115" s="76"/>
      <c r="E115" s="76"/>
      <c r="F115" s="76"/>
      <c r="G115" s="76"/>
      <c r="H115" s="76"/>
      <c r="I115" s="76"/>
      <c r="J115" s="76"/>
      <c r="K115" s="76"/>
      <c r="L115" s="76"/>
      <c r="M115" s="76"/>
      <c r="N115" s="76"/>
      <c r="O115" s="76"/>
      <c r="P115" s="77"/>
    </row>
    <row r="116" spans="2:17" ht="15" thickBot="1" x14ac:dyDescent="0.35">
      <c r="B116" s="2"/>
      <c r="C116" s="2"/>
      <c r="D116" s="2"/>
      <c r="E116" s="2"/>
      <c r="F116" s="2"/>
      <c r="G116" s="2"/>
      <c r="H116" s="2"/>
      <c r="I116" s="2"/>
      <c r="J116" s="2"/>
      <c r="K116" s="2"/>
      <c r="L116" s="2"/>
      <c r="M116" s="2"/>
      <c r="N116" s="2"/>
      <c r="O116" s="2"/>
      <c r="P116" s="2"/>
    </row>
    <row r="117" spans="2:17" ht="30" customHeight="1" x14ac:dyDescent="0.3">
      <c r="B117" s="53" t="s">
        <v>45</v>
      </c>
      <c r="C117" s="54"/>
      <c r="D117" s="54"/>
      <c r="E117" s="54"/>
      <c r="F117" s="54"/>
      <c r="G117" s="54"/>
      <c r="H117" s="54"/>
      <c r="I117" s="54"/>
      <c r="J117" s="54"/>
      <c r="K117" s="54"/>
      <c r="L117" s="54"/>
      <c r="M117" s="54"/>
      <c r="N117" s="54"/>
      <c r="O117" s="54"/>
      <c r="P117" s="55"/>
    </row>
    <row r="118" spans="2:17" ht="60" customHeight="1" x14ac:dyDescent="0.3">
      <c r="B118" s="64" t="s">
        <v>46</v>
      </c>
      <c r="C118" s="65"/>
      <c r="D118" s="65"/>
      <c r="E118" s="65"/>
      <c r="F118" s="65"/>
      <c r="G118" s="65"/>
      <c r="H118" s="65"/>
      <c r="I118" s="65"/>
      <c r="J118" s="65"/>
      <c r="K118" s="65"/>
      <c r="L118" s="65"/>
      <c r="M118" s="65"/>
      <c r="N118" s="65"/>
      <c r="O118" s="65"/>
      <c r="P118" s="66"/>
    </row>
    <row r="119" spans="2:17" x14ac:dyDescent="0.3">
      <c r="B119" s="60" t="s">
        <v>20</v>
      </c>
      <c r="C119" s="61"/>
      <c r="D119" s="61"/>
      <c r="E119" s="61"/>
      <c r="F119" s="61"/>
      <c r="G119" s="61"/>
      <c r="H119" s="61"/>
      <c r="I119" s="61"/>
      <c r="J119" s="61"/>
      <c r="K119" s="61"/>
      <c r="L119" s="56" t="s">
        <v>21</v>
      </c>
      <c r="M119" s="57"/>
      <c r="N119" s="61" t="s">
        <v>22</v>
      </c>
      <c r="O119" s="62" t="s">
        <v>10</v>
      </c>
      <c r="P119" s="63"/>
    </row>
    <row r="120" spans="2:17" x14ac:dyDescent="0.3">
      <c r="B120" s="60"/>
      <c r="C120" s="61"/>
      <c r="D120" s="61"/>
      <c r="E120" s="61"/>
      <c r="F120" s="61"/>
      <c r="G120" s="61"/>
      <c r="H120" s="61"/>
      <c r="I120" s="61"/>
      <c r="J120" s="61"/>
      <c r="K120" s="61"/>
      <c r="L120" s="58"/>
      <c r="M120" s="59"/>
      <c r="N120" s="61"/>
      <c r="O120" s="62"/>
      <c r="P120" s="63"/>
    </row>
    <row r="121" spans="2:17" s="19" customFormat="1" ht="60" customHeight="1" x14ac:dyDescent="0.3">
      <c r="B121" s="119" t="s">
        <v>120</v>
      </c>
      <c r="C121" s="120"/>
      <c r="D121" s="120"/>
      <c r="E121" s="120"/>
      <c r="F121" s="120"/>
      <c r="G121" s="120"/>
      <c r="H121" s="120"/>
      <c r="I121" s="120"/>
      <c r="J121" s="120"/>
      <c r="K121" s="121"/>
      <c r="L121" s="42" t="b">
        <v>0</v>
      </c>
      <c r="M121" s="39" t="s">
        <v>23</v>
      </c>
      <c r="N121" s="89">
        <v>1</v>
      </c>
      <c r="O121" s="89">
        <f>(SUM(Q121:Q125)*N121)</f>
        <v>0</v>
      </c>
      <c r="P121" s="90"/>
      <c r="Q121" s="40">
        <f>IF(L121,5,0)</f>
        <v>0</v>
      </c>
    </row>
    <row r="122" spans="2:17" s="19" customFormat="1" ht="60" customHeight="1" x14ac:dyDescent="0.3">
      <c r="B122" s="119" t="s">
        <v>121</v>
      </c>
      <c r="C122" s="120"/>
      <c r="D122" s="120"/>
      <c r="E122" s="120"/>
      <c r="F122" s="120"/>
      <c r="G122" s="120"/>
      <c r="H122" s="120"/>
      <c r="I122" s="120"/>
      <c r="J122" s="120"/>
      <c r="K122" s="121"/>
      <c r="L122" s="43" t="b">
        <v>0</v>
      </c>
      <c r="M122" s="41" t="s">
        <v>24</v>
      </c>
      <c r="N122" s="89"/>
      <c r="O122" s="89"/>
      <c r="P122" s="90"/>
      <c r="Q122" s="40">
        <f>IF(L122,4,0)</f>
        <v>0</v>
      </c>
    </row>
    <row r="123" spans="2:17" s="19" customFormat="1" ht="60" customHeight="1" x14ac:dyDescent="0.3">
      <c r="B123" s="119" t="s">
        <v>122</v>
      </c>
      <c r="C123" s="120"/>
      <c r="D123" s="120"/>
      <c r="E123" s="120"/>
      <c r="F123" s="120"/>
      <c r="G123" s="120"/>
      <c r="H123" s="120"/>
      <c r="I123" s="120"/>
      <c r="J123" s="120"/>
      <c r="K123" s="121"/>
      <c r="L123" s="42" t="b">
        <v>0</v>
      </c>
      <c r="M123" s="39" t="s">
        <v>25</v>
      </c>
      <c r="N123" s="89"/>
      <c r="O123" s="89"/>
      <c r="P123" s="90"/>
      <c r="Q123" s="40">
        <f>IF(L123,3,0)</f>
        <v>0</v>
      </c>
    </row>
    <row r="124" spans="2:17" s="19" customFormat="1" ht="60" customHeight="1" x14ac:dyDescent="0.3">
      <c r="B124" s="119" t="s">
        <v>123</v>
      </c>
      <c r="C124" s="120"/>
      <c r="D124" s="120"/>
      <c r="E124" s="120"/>
      <c r="F124" s="120"/>
      <c r="G124" s="120"/>
      <c r="H124" s="120"/>
      <c r="I124" s="120"/>
      <c r="J124" s="120"/>
      <c r="K124" s="121"/>
      <c r="L124" s="43" t="b">
        <v>0</v>
      </c>
      <c r="M124" s="41" t="s">
        <v>26</v>
      </c>
      <c r="N124" s="89"/>
      <c r="O124" s="89"/>
      <c r="P124" s="90"/>
      <c r="Q124" s="40">
        <f>IF(L124,2,0)</f>
        <v>0</v>
      </c>
    </row>
    <row r="125" spans="2:17" s="19" customFormat="1" ht="60" customHeight="1" x14ac:dyDescent="0.3">
      <c r="B125" s="119" t="s">
        <v>124</v>
      </c>
      <c r="C125" s="120"/>
      <c r="D125" s="120"/>
      <c r="E125" s="120"/>
      <c r="F125" s="120"/>
      <c r="G125" s="120"/>
      <c r="H125" s="120"/>
      <c r="I125" s="120"/>
      <c r="J125" s="120"/>
      <c r="K125" s="121"/>
      <c r="L125" s="42" t="b">
        <v>0</v>
      </c>
      <c r="M125" s="39" t="s">
        <v>27</v>
      </c>
      <c r="N125" s="89"/>
      <c r="O125" s="89"/>
      <c r="P125" s="90"/>
      <c r="Q125" s="40">
        <f>IF(L125,1,0)</f>
        <v>0</v>
      </c>
    </row>
    <row r="126" spans="2:17" s="3" customFormat="1" ht="19.95" customHeight="1" x14ac:dyDescent="0.3">
      <c r="B126" s="69" t="s">
        <v>28</v>
      </c>
      <c r="C126" s="70"/>
      <c r="D126" s="70"/>
      <c r="E126" s="70"/>
      <c r="F126" s="70"/>
      <c r="G126" s="70"/>
      <c r="H126" s="70"/>
      <c r="I126" s="70"/>
      <c r="J126" s="70"/>
      <c r="K126" s="70"/>
      <c r="L126" s="70"/>
      <c r="M126" s="70"/>
      <c r="N126" s="70"/>
      <c r="O126" s="70"/>
      <c r="P126" s="71"/>
      <c r="Q126" s="4"/>
    </row>
    <row r="127" spans="2:17" x14ac:dyDescent="0.3">
      <c r="B127" s="72"/>
      <c r="C127" s="73"/>
      <c r="D127" s="73"/>
      <c r="E127" s="73"/>
      <c r="F127" s="73"/>
      <c r="G127" s="73"/>
      <c r="H127" s="73"/>
      <c r="I127" s="73"/>
      <c r="J127" s="73"/>
      <c r="K127" s="73"/>
      <c r="L127" s="73"/>
      <c r="M127" s="73"/>
      <c r="N127" s="73"/>
      <c r="O127" s="73"/>
      <c r="P127" s="74"/>
    </row>
    <row r="128" spans="2:17" x14ac:dyDescent="0.3">
      <c r="B128" s="72"/>
      <c r="C128" s="73"/>
      <c r="D128" s="73"/>
      <c r="E128" s="73"/>
      <c r="F128" s="73"/>
      <c r="G128" s="73"/>
      <c r="H128" s="73"/>
      <c r="I128" s="73"/>
      <c r="J128" s="73"/>
      <c r="K128" s="73"/>
      <c r="L128" s="73"/>
      <c r="M128" s="73"/>
      <c r="N128" s="73"/>
      <c r="O128" s="73"/>
      <c r="P128" s="74"/>
    </row>
    <row r="129" spans="2:17" x14ac:dyDescent="0.3">
      <c r="B129" s="72"/>
      <c r="C129" s="73"/>
      <c r="D129" s="73"/>
      <c r="E129" s="73"/>
      <c r="F129" s="73"/>
      <c r="G129" s="73"/>
      <c r="H129" s="73"/>
      <c r="I129" s="73"/>
      <c r="J129" s="73"/>
      <c r="K129" s="73"/>
      <c r="L129" s="73"/>
      <c r="M129" s="73"/>
      <c r="N129" s="73"/>
      <c r="O129" s="73"/>
      <c r="P129" s="74"/>
    </row>
    <row r="130" spans="2:17" x14ac:dyDescent="0.3">
      <c r="B130" s="72"/>
      <c r="C130" s="73"/>
      <c r="D130" s="73"/>
      <c r="E130" s="73"/>
      <c r="F130" s="73"/>
      <c r="G130" s="73"/>
      <c r="H130" s="73"/>
      <c r="I130" s="73"/>
      <c r="J130" s="73"/>
      <c r="K130" s="73"/>
      <c r="L130" s="73"/>
      <c r="M130" s="73"/>
      <c r="N130" s="73"/>
      <c r="O130" s="73"/>
      <c r="P130" s="74"/>
    </row>
    <row r="131" spans="2:17" ht="15" thickBot="1" x14ac:dyDescent="0.35">
      <c r="B131" s="75"/>
      <c r="C131" s="76"/>
      <c r="D131" s="76"/>
      <c r="E131" s="76"/>
      <c r="F131" s="76"/>
      <c r="G131" s="76"/>
      <c r="H131" s="76"/>
      <c r="I131" s="76"/>
      <c r="J131" s="76"/>
      <c r="K131" s="76"/>
      <c r="L131" s="76"/>
      <c r="M131" s="76"/>
      <c r="N131" s="76"/>
      <c r="O131" s="76"/>
      <c r="P131" s="77"/>
    </row>
    <row r="132" spans="2:17" ht="15" thickBot="1" x14ac:dyDescent="0.35"/>
    <row r="133" spans="2:17" ht="30" customHeight="1" x14ac:dyDescent="0.3">
      <c r="B133" s="53" t="s">
        <v>47</v>
      </c>
      <c r="C133" s="54"/>
      <c r="D133" s="54"/>
      <c r="E133" s="54"/>
      <c r="F133" s="54"/>
      <c r="G133" s="54"/>
      <c r="H133" s="54"/>
      <c r="I133" s="54"/>
      <c r="J133" s="54"/>
      <c r="K133" s="54"/>
      <c r="L133" s="54"/>
      <c r="M133" s="54"/>
      <c r="N133" s="54"/>
      <c r="O133" s="54"/>
      <c r="P133" s="55"/>
    </row>
    <row r="134" spans="2:17" ht="60" customHeight="1" x14ac:dyDescent="0.3">
      <c r="B134" s="64" t="s">
        <v>48</v>
      </c>
      <c r="C134" s="65"/>
      <c r="D134" s="65"/>
      <c r="E134" s="65"/>
      <c r="F134" s="65"/>
      <c r="G134" s="65"/>
      <c r="H134" s="65"/>
      <c r="I134" s="65"/>
      <c r="J134" s="65"/>
      <c r="K134" s="65"/>
      <c r="L134" s="65"/>
      <c r="M134" s="65"/>
      <c r="N134" s="65"/>
      <c r="O134" s="65"/>
      <c r="P134" s="66"/>
    </row>
    <row r="135" spans="2:17" x14ac:dyDescent="0.3">
      <c r="B135" s="60" t="s">
        <v>20</v>
      </c>
      <c r="C135" s="61"/>
      <c r="D135" s="61"/>
      <c r="E135" s="61"/>
      <c r="F135" s="61"/>
      <c r="G135" s="61"/>
      <c r="H135" s="61"/>
      <c r="I135" s="61"/>
      <c r="J135" s="61"/>
      <c r="K135" s="61"/>
      <c r="L135" s="56" t="s">
        <v>21</v>
      </c>
      <c r="M135" s="57"/>
      <c r="N135" s="61" t="s">
        <v>22</v>
      </c>
      <c r="O135" s="62" t="s">
        <v>10</v>
      </c>
      <c r="P135" s="63"/>
    </row>
    <row r="136" spans="2:17" x14ac:dyDescent="0.3">
      <c r="B136" s="60"/>
      <c r="C136" s="61"/>
      <c r="D136" s="61"/>
      <c r="E136" s="61"/>
      <c r="F136" s="61"/>
      <c r="G136" s="61"/>
      <c r="H136" s="61"/>
      <c r="I136" s="61"/>
      <c r="J136" s="61"/>
      <c r="K136" s="61"/>
      <c r="L136" s="58"/>
      <c r="M136" s="59"/>
      <c r="N136" s="61"/>
      <c r="O136" s="62"/>
      <c r="P136" s="63"/>
    </row>
    <row r="137" spans="2:17" s="19" customFormat="1" ht="60" customHeight="1" x14ac:dyDescent="0.3">
      <c r="B137" s="67" t="s">
        <v>125</v>
      </c>
      <c r="C137" s="68"/>
      <c r="D137" s="68"/>
      <c r="E137" s="68"/>
      <c r="F137" s="68"/>
      <c r="G137" s="68"/>
      <c r="H137" s="68"/>
      <c r="I137" s="68"/>
      <c r="J137" s="68"/>
      <c r="K137" s="68"/>
      <c r="L137" s="42" t="b">
        <v>0</v>
      </c>
      <c r="M137" s="39" t="s">
        <v>23</v>
      </c>
      <c r="N137" s="89">
        <v>2</v>
      </c>
      <c r="O137" s="89">
        <f>(SUM(Q137:Q141)*N137)</f>
        <v>0</v>
      </c>
      <c r="P137" s="90"/>
      <c r="Q137" s="40">
        <f>IF(L137,5,0)</f>
        <v>0</v>
      </c>
    </row>
    <row r="138" spans="2:17" s="19" customFormat="1" ht="60" customHeight="1" x14ac:dyDescent="0.3">
      <c r="B138" s="67" t="s">
        <v>126</v>
      </c>
      <c r="C138" s="68"/>
      <c r="D138" s="68"/>
      <c r="E138" s="68"/>
      <c r="F138" s="68"/>
      <c r="G138" s="68"/>
      <c r="H138" s="68"/>
      <c r="I138" s="68"/>
      <c r="J138" s="68"/>
      <c r="K138" s="68"/>
      <c r="L138" s="43" t="b">
        <v>0</v>
      </c>
      <c r="M138" s="41" t="s">
        <v>24</v>
      </c>
      <c r="N138" s="89"/>
      <c r="O138" s="89"/>
      <c r="P138" s="90"/>
      <c r="Q138" s="40">
        <f>IF(L138,4,0)</f>
        <v>0</v>
      </c>
    </row>
    <row r="139" spans="2:17" s="19" customFormat="1" ht="60" customHeight="1" x14ac:dyDescent="0.3">
      <c r="B139" s="67" t="s">
        <v>127</v>
      </c>
      <c r="C139" s="68"/>
      <c r="D139" s="68"/>
      <c r="E139" s="68"/>
      <c r="F139" s="68"/>
      <c r="G139" s="68"/>
      <c r="H139" s="68"/>
      <c r="I139" s="68"/>
      <c r="J139" s="68"/>
      <c r="K139" s="68"/>
      <c r="L139" s="42" t="b">
        <v>0</v>
      </c>
      <c r="M139" s="39" t="s">
        <v>25</v>
      </c>
      <c r="N139" s="89"/>
      <c r="O139" s="89"/>
      <c r="P139" s="90"/>
      <c r="Q139" s="40">
        <f>IF(L139,3,0)</f>
        <v>0</v>
      </c>
    </row>
    <row r="140" spans="2:17" s="19" customFormat="1" ht="60" customHeight="1" x14ac:dyDescent="0.3">
      <c r="B140" s="67" t="s">
        <v>128</v>
      </c>
      <c r="C140" s="68"/>
      <c r="D140" s="68"/>
      <c r="E140" s="68"/>
      <c r="F140" s="68"/>
      <c r="G140" s="68"/>
      <c r="H140" s="68"/>
      <c r="I140" s="68"/>
      <c r="J140" s="68"/>
      <c r="K140" s="68"/>
      <c r="L140" s="43" t="b">
        <v>0</v>
      </c>
      <c r="M140" s="41" t="s">
        <v>26</v>
      </c>
      <c r="N140" s="89"/>
      <c r="O140" s="89"/>
      <c r="P140" s="90"/>
      <c r="Q140" s="40">
        <f>IF(L140,2,0)</f>
        <v>0</v>
      </c>
    </row>
    <row r="141" spans="2:17" s="19" customFormat="1" ht="60" customHeight="1" x14ac:dyDescent="0.3">
      <c r="B141" s="67" t="s">
        <v>129</v>
      </c>
      <c r="C141" s="68"/>
      <c r="D141" s="68"/>
      <c r="E141" s="68"/>
      <c r="F141" s="68"/>
      <c r="G141" s="68"/>
      <c r="H141" s="68"/>
      <c r="I141" s="68"/>
      <c r="J141" s="68"/>
      <c r="K141" s="68"/>
      <c r="L141" s="42" t="b">
        <v>0</v>
      </c>
      <c r="M141" s="39" t="s">
        <v>27</v>
      </c>
      <c r="N141" s="89"/>
      <c r="O141" s="89"/>
      <c r="P141" s="90"/>
      <c r="Q141" s="40">
        <f>IF(L141,1,0)</f>
        <v>0</v>
      </c>
    </row>
    <row r="142" spans="2:17" s="3" customFormat="1" ht="19.95" customHeight="1" x14ac:dyDescent="0.3">
      <c r="B142" s="69" t="s">
        <v>28</v>
      </c>
      <c r="C142" s="70"/>
      <c r="D142" s="70"/>
      <c r="E142" s="70"/>
      <c r="F142" s="70"/>
      <c r="G142" s="70"/>
      <c r="H142" s="70"/>
      <c r="I142" s="70"/>
      <c r="J142" s="70"/>
      <c r="K142" s="70"/>
      <c r="L142" s="70"/>
      <c r="M142" s="70"/>
      <c r="N142" s="70"/>
      <c r="O142" s="70"/>
      <c r="P142" s="71"/>
      <c r="Q142" s="4"/>
    </row>
    <row r="143" spans="2:17" x14ac:dyDescent="0.3">
      <c r="B143" s="72"/>
      <c r="C143" s="73"/>
      <c r="D143" s="73"/>
      <c r="E143" s="73"/>
      <c r="F143" s="73"/>
      <c r="G143" s="73"/>
      <c r="H143" s="73"/>
      <c r="I143" s="73"/>
      <c r="J143" s="73"/>
      <c r="K143" s="73"/>
      <c r="L143" s="73"/>
      <c r="M143" s="73"/>
      <c r="N143" s="73"/>
      <c r="O143" s="73"/>
      <c r="P143" s="74"/>
    </row>
    <row r="144" spans="2:17" x14ac:dyDescent="0.3">
      <c r="B144" s="72"/>
      <c r="C144" s="73"/>
      <c r="D144" s="73"/>
      <c r="E144" s="73"/>
      <c r="F144" s="73"/>
      <c r="G144" s="73"/>
      <c r="H144" s="73"/>
      <c r="I144" s="73"/>
      <c r="J144" s="73"/>
      <c r="K144" s="73"/>
      <c r="L144" s="73"/>
      <c r="M144" s="73"/>
      <c r="N144" s="73"/>
      <c r="O144" s="73"/>
      <c r="P144" s="74"/>
    </row>
    <row r="145" spans="2:17" x14ac:dyDescent="0.3">
      <c r="B145" s="72"/>
      <c r="C145" s="73"/>
      <c r="D145" s="73"/>
      <c r="E145" s="73"/>
      <c r="F145" s="73"/>
      <c r="G145" s="73"/>
      <c r="H145" s="73"/>
      <c r="I145" s="73"/>
      <c r="J145" s="73"/>
      <c r="K145" s="73"/>
      <c r="L145" s="73"/>
      <c r="M145" s="73"/>
      <c r="N145" s="73"/>
      <c r="O145" s="73"/>
      <c r="P145" s="74"/>
    </row>
    <row r="146" spans="2:17" x14ac:dyDescent="0.3">
      <c r="B146" s="72"/>
      <c r="C146" s="73"/>
      <c r="D146" s="73"/>
      <c r="E146" s="73"/>
      <c r="F146" s="73"/>
      <c r="G146" s="73"/>
      <c r="H146" s="73"/>
      <c r="I146" s="73"/>
      <c r="J146" s="73"/>
      <c r="K146" s="73"/>
      <c r="L146" s="73"/>
      <c r="M146" s="73"/>
      <c r="N146" s="73"/>
      <c r="O146" s="73"/>
      <c r="P146" s="74"/>
    </row>
    <row r="147" spans="2:17" ht="15" thickBot="1" x14ac:dyDescent="0.35">
      <c r="B147" s="75"/>
      <c r="C147" s="76"/>
      <c r="D147" s="76"/>
      <c r="E147" s="76"/>
      <c r="F147" s="76"/>
      <c r="G147" s="76"/>
      <c r="H147" s="76"/>
      <c r="I147" s="76"/>
      <c r="J147" s="76"/>
      <c r="K147" s="76"/>
      <c r="L147" s="76"/>
      <c r="M147" s="76"/>
      <c r="N147" s="76"/>
      <c r="O147" s="76"/>
      <c r="P147" s="77"/>
    </row>
    <row r="148" spans="2:17" ht="15" thickBot="1" x14ac:dyDescent="0.35">
      <c r="B148" s="2"/>
      <c r="C148" s="2"/>
      <c r="D148" s="2"/>
      <c r="E148" s="2"/>
      <c r="F148" s="2"/>
      <c r="G148" s="2"/>
      <c r="H148" s="2"/>
      <c r="I148" s="2"/>
      <c r="J148" s="2"/>
      <c r="K148" s="2"/>
      <c r="L148" s="2"/>
      <c r="M148" s="2"/>
      <c r="N148" s="2"/>
      <c r="O148" s="2"/>
      <c r="P148" s="2"/>
    </row>
    <row r="149" spans="2:17" ht="30" customHeight="1" x14ac:dyDescent="0.3">
      <c r="B149" s="53" t="s">
        <v>49</v>
      </c>
      <c r="C149" s="54"/>
      <c r="D149" s="54"/>
      <c r="E149" s="54"/>
      <c r="F149" s="54"/>
      <c r="G149" s="54"/>
      <c r="H149" s="54"/>
      <c r="I149" s="54"/>
      <c r="J149" s="54"/>
      <c r="K149" s="54"/>
      <c r="L149" s="54"/>
      <c r="M149" s="54"/>
      <c r="N149" s="54"/>
      <c r="O149" s="54"/>
      <c r="P149" s="55"/>
    </row>
    <row r="150" spans="2:17" ht="60" customHeight="1" x14ac:dyDescent="0.3">
      <c r="B150" s="64" t="s">
        <v>50</v>
      </c>
      <c r="C150" s="65"/>
      <c r="D150" s="65"/>
      <c r="E150" s="65"/>
      <c r="F150" s="65"/>
      <c r="G150" s="65"/>
      <c r="H150" s="65"/>
      <c r="I150" s="65"/>
      <c r="J150" s="65"/>
      <c r="K150" s="65"/>
      <c r="L150" s="65"/>
      <c r="M150" s="65"/>
      <c r="N150" s="65"/>
      <c r="O150" s="65"/>
      <c r="P150" s="66"/>
    </row>
    <row r="151" spans="2:17" x14ac:dyDescent="0.3">
      <c r="B151" s="60" t="s">
        <v>20</v>
      </c>
      <c r="C151" s="61"/>
      <c r="D151" s="61"/>
      <c r="E151" s="61"/>
      <c r="F151" s="61"/>
      <c r="G151" s="61"/>
      <c r="H151" s="61"/>
      <c r="I151" s="61"/>
      <c r="J151" s="61"/>
      <c r="K151" s="124"/>
      <c r="L151" s="56" t="s">
        <v>21</v>
      </c>
      <c r="M151" s="57"/>
      <c r="N151" s="125" t="s">
        <v>22</v>
      </c>
      <c r="O151" s="62" t="s">
        <v>10</v>
      </c>
      <c r="P151" s="63"/>
    </row>
    <row r="152" spans="2:17" x14ac:dyDescent="0.3">
      <c r="B152" s="60"/>
      <c r="C152" s="61"/>
      <c r="D152" s="61"/>
      <c r="E152" s="61"/>
      <c r="F152" s="61"/>
      <c r="G152" s="61"/>
      <c r="H152" s="61"/>
      <c r="I152" s="61"/>
      <c r="J152" s="61"/>
      <c r="K152" s="124"/>
      <c r="L152" s="126"/>
      <c r="M152" s="127"/>
      <c r="N152" s="125"/>
      <c r="O152" s="62"/>
      <c r="P152" s="63"/>
    </row>
    <row r="153" spans="2:17" s="19" customFormat="1" ht="60" customHeight="1" x14ac:dyDescent="0.3">
      <c r="B153" s="67" t="s">
        <v>140</v>
      </c>
      <c r="C153" s="68"/>
      <c r="D153" s="68"/>
      <c r="E153" s="68"/>
      <c r="F153" s="68"/>
      <c r="G153" s="68"/>
      <c r="H153" s="68"/>
      <c r="I153" s="68"/>
      <c r="J153" s="68"/>
      <c r="K153" s="122"/>
      <c r="L153" s="42" t="b">
        <v>0</v>
      </c>
      <c r="M153" s="39" t="s">
        <v>23</v>
      </c>
      <c r="N153" s="123">
        <v>2</v>
      </c>
      <c r="O153" s="89">
        <f>(SUM(Q153:Q157)*N153)</f>
        <v>0</v>
      </c>
      <c r="P153" s="90"/>
      <c r="Q153" s="40">
        <f>IF(L153,5,0)</f>
        <v>0</v>
      </c>
    </row>
    <row r="154" spans="2:17" s="19" customFormat="1" ht="60" customHeight="1" x14ac:dyDescent="0.3">
      <c r="B154" s="67" t="s">
        <v>51</v>
      </c>
      <c r="C154" s="68"/>
      <c r="D154" s="68"/>
      <c r="E154" s="68"/>
      <c r="F154" s="68"/>
      <c r="G154" s="68"/>
      <c r="H154" s="68"/>
      <c r="I154" s="68"/>
      <c r="J154" s="68"/>
      <c r="K154" s="122"/>
      <c r="L154" s="43" t="b">
        <v>0</v>
      </c>
      <c r="M154" s="41" t="s">
        <v>24</v>
      </c>
      <c r="N154" s="123"/>
      <c r="O154" s="89"/>
      <c r="P154" s="90"/>
      <c r="Q154" s="40">
        <f>IF(L154,4,0)</f>
        <v>0</v>
      </c>
    </row>
    <row r="155" spans="2:17" s="19" customFormat="1" ht="60" customHeight="1" x14ac:dyDescent="0.3">
      <c r="B155" s="67" t="s">
        <v>52</v>
      </c>
      <c r="C155" s="68"/>
      <c r="D155" s="68"/>
      <c r="E155" s="68"/>
      <c r="F155" s="68"/>
      <c r="G155" s="68"/>
      <c r="H155" s="68"/>
      <c r="I155" s="68"/>
      <c r="J155" s="68"/>
      <c r="K155" s="122"/>
      <c r="L155" s="42" t="b">
        <v>0</v>
      </c>
      <c r="M155" s="39" t="s">
        <v>25</v>
      </c>
      <c r="N155" s="123"/>
      <c r="O155" s="89"/>
      <c r="P155" s="90"/>
      <c r="Q155" s="40">
        <f>IF(L155,3,0)</f>
        <v>0</v>
      </c>
    </row>
    <row r="156" spans="2:17" s="19" customFormat="1" ht="60" customHeight="1" x14ac:dyDescent="0.3">
      <c r="B156" s="67" t="s">
        <v>53</v>
      </c>
      <c r="C156" s="68"/>
      <c r="D156" s="68"/>
      <c r="E156" s="68"/>
      <c r="F156" s="68"/>
      <c r="G156" s="68"/>
      <c r="H156" s="68"/>
      <c r="I156" s="68"/>
      <c r="J156" s="68"/>
      <c r="K156" s="122"/>
      <c r="L156" s="43" t="b">
        <v>0</v>
      </c>
      <c r="M156" s="41" t="s">
        <v>26</v>
      </c>
      <c r="N156" s="123"/>
      <c r="O156" s="89"/>
      <c r="P156" s="90"/>
      <c r="Q156" s="40">
        <f>IF(L156,2,0)</f>
        <v>0</v>
      </c>
    </row>
    <row r="157" spans="2:17" s="19" customFormat="1" ht="60" customHeight="1" x14ac:dyDescent="0.3">
      <c r="B157" s="67" t="s">
        <v>54</v>
      </c>
      <c r="C157" s="68"/>
      <c r="D157" s="68"/>
      <c r="E157" s="68"/>
      <c r="F157" s="68"/>
      <c r="G157" s="68"/>
      <c r="H157" s="68"/>
      <c r="I157" s="68"/>
      <c r="J157" s="68"/>
      <c r="K157" s="122"/>
      <c r="L157" s="42" t="b">
        <v>0</v>
      </c>
      <c r="M157" s="39" t="s">
        <v>27</v>
      </c>
      <c r="N157" s="123"/>
      <c r="O157" s="89"/>
      <c r="P157" s="90"/>
      <c r="Q157" s="40">
        <f>IF(L157,1,0)</f>
        <v>0</v>
      </c>
    </row>
    <row r="158" spans="2:17" s="3" customFormat="1" ht="19.95" customHeight="1" x14ac:dyDescent="0.3">
      <c r="B158" s="69" t="s">
        <v>28</v>
      </c>
      <c r="C158" s="70"/>
      <c r="D158" s="70"/>
      <c r="E158" s="70"/>
      <c r="F158" s="70"/>
      <c r="G158" s="70"/>
      <c r="H158" s="70"/>
      <c r="I158" s="70"/>
      <c r="J158" s="70"/>
      <c r="K158" s="70"/>
      <c r="L158" s="128"/>
      <c r="M158" s="128"/>
      <c r="N158" s="70"/>
      <c r="O158" s="70"/>
      <c r="P158" s="71"/>
      <c r="Q158" s="4"/>
    </row>
    <row r="159" spans="2:17" x14ac:dyDescent="0.3">
      <c r="B159" s="72"/>
      <c r="C159" s="73"/>
      <c r="D159" s="73"/>
      <c r="E159" s="73"/>
      <c r="F159" s="73"/>
      <c r="G159" s="73"/>
      <c r="H159" s="73"/>
      <c r="I159" s="73"/>
      <c r="J159" s="73"/>
      <c r="K159" s="73"/>
      <c r="L159" s="73"/>
      <c r="M159" s="73"/>
      <c r="N159" s="73"/>
      <c r="O159" s="73"/>
      <c r="P159" s="74"/>
    </row>
    <row r="160" spans="2:17" x14ac:dyDescent="0.3">
      <c r="B160" s="72"/>
      <c r="C160" s="73"/>
      <c r="D160" s="73"/>
      <c r="E160" s="73"/>
      <c r="F160" s="73"/>
      <c r="G160" s="73"/>
      <c r="H160" s="73"/>
      <c r="I160" s="73"/>
      <c r="J160" s="73"/>
      <c r="K160" s="73"/>
      <c r="L160" s="73"/>
      <c r="M160" s="73"/>
      <c r="N160" s="73"/>
      <c r="O160" s="73"/>
      <c r="P160" s="74"/>
    </row>
    <row r="161" spans="2:17" x14ac:dyDescent="0.3">
      <c r="B161" s="72"/>
      <c r="C161" s="73"/>
      <c r="D161" s="73"/>
      <c r="E161" s="73"/>
      <c r="F161" s="73"/>
      <c r="G161" s="73"/>
      <c r="H161" s="73"/>
      <c r="I161" s="73"/>
      <c r="J161" s="73"/>
      <c r="K161" s="73"/>
      <c r="L161" s="73"/>
      <c r="M161" s="73"/>
      <c r="N161" s="73"/>
      <c r="O161" s="73"/>
      <c r="P161" s="74"/>
    </row>
    <row r="162" spans="2:17" x14ac:dyDescent="0.3">
      <c r="B162" s="72"/>
      <c r="C162" s="73"/>
      <c r="D162" s="73"/>
      <c r="E162" s="73"/>
      <c r="F162" s="73"/>
      <c r="G162" s="73"/>
      <c r="H162" s="73"/>
      <c r="I162" s="73"/>
      <c r="J162" s="73"/>
      <c r="K162" s="73"/>
      <c r="L162" s="73"/>
      <c r="M162" s="73"/>
      <c r="N162" s="73"/>
      <c r="O162" s="73"/>
      <c r="P162" s="74"/>
    </row>
    <row r="163" spans="2:17" ht="15" thickBot="1" x14ac:dyDescent="0.35">
      <c r="B163" s="75"/>
      <c r="C163" s="76"/>
      <c r="D163" s="76"/>
      <c r="E163" s="76"/>
      <c r="F163" s="76"/>
      <c r="G163" s="76"/>
      <c r="H163" s="76"/>
      <c r="I163" s="76"/>
      <c r="J163" s="76"/>
      <c r="K163" s="76"/>
      <c r="L163" s="76"/>
      <c r="M163" s="76"/>
      <c r="N163" s="76"/>
      <c r="O163" s="76"/>
      <c r="P163" s="77"/>
    </row>
    <row r="164" spans="2:17" ht="15" thickBot="1" x14ac:dyDescent="0.35"/>
    <row r="165" spans="2:17" ht="30" customHeight="1" x14ac:dyDescent="0.3">
      <c r="B165" s="53" t="s">
        <v>55</v>
      </c>
      <c r="C165" s="54"/>
      <c r="D165" s="54"/>
      <c r="E165" s="54"/>
      <c r="F165" s="54"/>
      <c r="G165" s="54"/>
      <c r="H165" s="54"/>
      <c r="I165" s="54"/>
      <c r="J165" s="54"/>
      <c r="K165" s="54"/>
      <c r="L165" s="54"/>
      <c r="M165" s="54"/>
      <c r="N165" s="54"/>
      <c r="O165" s="54"/>
      <c r="P165" s="55"/>
    </row>
    <row r="166" spans="2:17" ht="60" customHeight="1" x14ac:dyDescent="0.3">
      <c r="B166" s="64" t="s">
        <v>56</v>
      </c>
      <c r="C166" s="65"/>
      <c r="D166" s="65"/>
      <c r="E166" s="65"/>
      <c r="F166" s="65"/>
      <c r="G166" s="65"/>
      <c r="H166" s="65"/>
      <c r="I166" s="65"/>
      <c r="J166" s="65"/>
      <c r="K166" s="65"/>
      <c r="L166" s="65"/>
      <c r="M166" s="65"/>
      <c r="N166" s="65"/>
      <c r="O166" s="65"/>
      <c r="P166" s="66"/>
    </row>
    <row r="167" spans="2:17" x14ac:dyDescent="0.3">
      <c r="B167" s="60" t="s">
        <v>20</v>
      </c>
      <c r="C167" s="61"/>
      <c r="D167" s="61"/>
      <c r="E167" s="61"/>
      <c r="F167" s="61"/>
      <c r="G167" s="61"/>
      <c r="H167" s="61"/>
      <c r="I167" s="61"/>
      <c r="J167" s="61"/>
      <c r="K167" s="61"/>
      <c r="L167" s="56" t="s">
        <v>21</v>
      </c>
      <c r="M167" s="57"/>
      <c r="N167" s="61" t="s">
        <v>22</v>
      </c>
      <c r="O167" s="62" t="s">
        <v>10</v>
      </c>
      <c r="P167" s="63"/>
    </row>
    <row r="168" spans="2:17" x14ac:dyDescent="0.3">
      <c r="B168" s="60"/>
      <c r="C168" s="61"/>
      <c r="D168" s="61"/>
      <c r="E168" s="61"/>
      <c r="F168" s="61"/>
      <c r="G168" s="61"/>
      <c r="H168" s="61"/>
      <c r="I168" s="61"/>
      <c r="J168" s="61"/>
      <c r="K168" s="61"/>
      <c r="L168" s="58"/>
      <c r="M168" s="59"/>
      <c r="N168" s="61"/>
      <c r="O168" s="62"/>
      <c r="P168" s="63"/>
    </row>
    <row r="169" spans="2:17" s="19" customFormat="1" ht="60" customHeight="1" x14ac:dyDescent="0.3">
      <c r="B169" s="67" t="s">
        <v>57</v>
      </c>
      <c r="C169" s="68"/>
      <c r="D169" s="68"/>
      <c r="E169" s="68"/>
      <c r="F169" s="68"/>
      <c r="G169" s="68"/>
      <c r="H169" s="68"/>
      <c r="I169" s="68"/>
      <c r="J169" s="68"/>
      <c r="K169" s="68"/>
      <c r="L169" s="42" t="b">
        <v>0</v>
      </c>
      <c r="M169" s="39" t="s">
        <v>23</v>
      </c>
      <c r="N169" s="89">
        <v>2</v>
      </c>
      <c r="O169" s="89">
        <f>(SUM(Q169:Q173)*N169)</f>
        <v>0</v>
      </c>
      <c r="P169" s="90"/>
      <c r="Q169" s="40">
        <f>IF(L169,5,0)</f>
        <v>0</v>
      </c>
    </row>
    <row r="170" spans="2:17" s="19" customFormat="1" ht="60" customHeight="1" x14ac:dyDescent="0.3">
      <c r="B170" s="67" t="s">
        <v>58</v>
      </c>
      <c r="C170" s="68"/>
      <c r="D170" s="68"/>
      <c r="E170" s="68"/>
      <c r="F170" s="68"/>
      <c r="G170" s="68"/>
      <c r="H170" s="68"/>
      <c r="I170" s="68"/>
      <c r="J170" s="68"/>
      <c r="K170" s="68"/>
      <c r="L170" s="43" t="b">
        <v>0</v>
      </c>
      <c r="M170" s="41" t="s">
        <v>24</v>
      </c>
      <c r="N170" s="89"/>
      <c r="O170" s="89"/>
      <c r="P170" s="90"/>
      <c r="Q170" s="40">
        <f>IF(L170,4,0)</f>
        <v>0</v>
      </c>
    </row>
    <row r="171" spans="2:17" s="19" customFormat="1" ht="60" customHeight="1" x14ac:dyDescent="0.3">
      <c r="B171" s="67" t="s">
        <v>59</v>
      </c>
      <c r="C171" s="68"/>
      <c r="D171" s="68"/>
      <c r="E171" s="68"/>
      <c r="F171" s="68"/>
      <c r="G171" s="68"/>
      <c r="H171" s="68"/>
      <c r="I171" s="68"/>
      <c r="J171" s="68"/>
      <c r="K171" s="68"/>
      <c r="L171" s="42" t="b">
        <v>0</v>
      </c>
      <c r="M171" s="39" t="s">
        <v>25</v>
      </c>
      <c r="N171" s="89"/>
      <c r="O171" s="89"/>
      <c r="P171" s="90"/>
      <c r="Q171" s="40">
        <f>IF(L171,3,0)</f>
        <v>0</v>
      </c>
    </row>
    <row r="172" spans="2:17" s="19" customFormat="1" ht="60" customHeight="1" x14ac:dyDescent="0.3">
      <c r="B172" s="67" t="s">
        <v>60</v>
      </c>
      <c r="C172" s="68"/>
      <c r="D172" s="68"/>
      <c r="E172" s="68"/>
      <c r="F172" s="68"/>
      <c r="G172" s="68"/>
      <c r="H172" s="68"/>
      <c r="I172" s="68"/>
      <c r="J172" s="68"/>
      <c r="K172" s="68"/>
      <c r="L172" s="43" t="b">
        <v>0</v>
      </c>
      <c r="M172" s="41" t="s">
        <v>26</v>
      </c>
      <c r="N172" s="89"/>
      <c r="O172" s="89"/>
      <c r="P172" s="90"/>
      <c r="Q172" s="40">
        <f>IF(L172,2,0)</f>
        <v>0</v>
      </c>
    </row>
    <row r="173" spans="2:17" s="19" customFormat="1" ht="60" customHeight="1" x14ac:dyDescent="0.3">
      <c r="B173" s="67" t="s">
        <v>61</v>
      </c>
      <c r="C173" s="68"/>
      <c r="D173" s="68"/>
      <c r="E173" s="68"/>
      <c r="F173" s="68"/>
      <c r="G173" s="68"/>
      <c r="H173" s="68"/>
      <c r="I173" s="68"/>
      <c r="J173" s="68"/>
      <c r="K173" s="68"/>
      <c r="L173" s="42" t="b">
        <v>0</v>
      </c>
      <c r="M173" s="39" t="s">
        <v>27</v>
      </c>
      <c r="N173" s="89"/>
      <c r="O173" s="89"/>
      <c r="P173" s="90"/>
      <c r="Q173" s="40">
        <f>IF(L173,1,0)</f>
        <v>0</v>
      </c>
    </row>
    <row r="174" spans="2:17" s="3" customFormat="1" ht="19.95" customHeight="1" x14ac:dyDescent="0.3">
      <c r="B174" s="69" t="s">
        <v>28</v>
      </c>
      <c r="C174" s="70"/>
      <c r="D174" s="70"/>
      <c r="E174" s="70"/>
      <c r="F174" s="70"/>
      <c r="G174" s="70"/>
      <c r="H174" s="70"/>
      <c r="I174" s="70"/>
      <c r="J174" s="70"/>
      <c r="K174" s="70"/>
      <c r="L174" s="70"/>
      <c r="M174" s="70"/>
      <c r="N174" s="70"/>
      <c r="O174" s="70"/>
      <c r="P174" s="71"/>
      <c r="Q174" s="4"/>
    </row>
    <row r="175" spans="2:17" x14ac:dyDescent="0.3">
      <c r="B175" s="72"/>
      <c r="C175" s="73"/>
      <c r="D175" s="73"/>
      <c r="E175" s="73"/>
      <c r="F175" s="73"/>
      <c r="G175" s="73"/>
      <c r="H175" s="73"/>
      <c r="I175" s="73"/>
      <c r="J175" s="73"/>
      <c r="K175" s="73"/>
      <c r="L175" s="73"/>
      <c r="M175" s="73"/>
      <c r="N175" s="73"/>
      <c r="O175" s="73"/>
      <c r="P175" s="74"/>
    </row>
    <row r="176" spans="2:17" x14ac:dyDescent="0.3">
      <c r="B176" s="72"/>
      <c r="C176" s="73"/>
      <c r="D176" s="73"/>
      <c r="E176" s="73"/>
      <c r="F176" s="73"/>
      <c r="G176" s="73"/>
      <c r="H176" s="73"/>
      <c r="I176" s="73"/>
      <c r="J176" s="73"/>
      <c r="K176" s="73"/>
      <c r="L176" s="73"/>
      <c r="M176" s="73"/>
      <c r="N176" s="73"/>
      <c r="O176" s="73"/>
      <c r="P176" s="74"/>
    </row>
    <row r="177" spans="2:17" x14ac:dyDescent="0.3">
      <c r="B177" s="72"/>
      <c r="C177" s="73"/>
      <c r="D177" s="73"/>
      <c r="E177" s="73"/>
      <c r="F177" s="73"/>
      <c r="G177" s="73"/>
      <c r="H177" s="73"/>
      <c r="I177" s="73"/>
      <c r="J177" s="73"/>
      <c r="K177" s="73"/>
      <c r="L177" s="73"/>
      <c r="M177" s="73"/>
      <c r="N177" s="73"/>
      <c r="O177" s="73"/>
      <c r="P177" s="74"/>
    </row>
    <row r="178" spans="2:17" x14ac:dyDescent="0.3">
      <c r="B178" s="72"/>
      <c r="C178" s="73"/>
      <c r="D178" s="73"/>
      <c r="E178" s="73"/>
      <c r="F178" s="73"/>
      <c r="G178" s="73"/>
      <c r="H178" s="73"/>
      <c r="I178" s="73"/>
      <c r="J178" s="73"/>
      <c r="K178" s="73"/>
      <c r="L178" s="73"/>
      <c r="M178" s="73"/>
      <c r="N178" s="73"/>
      <c r="O178" s="73"/>
      <c r="P178" s="74"/>
    </row>
    <row r="179" spans="2:17" ht="15" thickBot="1" x14ac:dyDescent="0.35">
      <c r="B179" s="75"/>
      <c r="C179" s="76"/>
      <c r="D179" s="76"/>
      <c r="E179" s="76"/>
      <c r="F179" s="76"/>
      <c r="G179" s="76"/>
      <c r="H179" s="76"/>
      <c r="I179" s="76"/>
      <c r="J179" s="76"/>
      <c r="K179" s="76"/>
      <c r="L179" s="76"/>
      <c r="M179" s="76"/>
      <c r="N179" s="76"/>
      <c r="O179" s="76"/>
      <c r="P179" s="77"/>
    </row>
    <row r="180" spans="2:17" ht="15" thickBot="1" x14ac:dyDescent="0.35"/>
    <row r="181" spans="2:17" ht="30" customHeight="1" x14ac:dyDescent="0.3">
      <c r="B181" s="53" t="s">
        <v>62</v>
      </c>
      <c r="C181" s="54"/>
      <c r="D181" s="54"/>
      <c r="E181" s="54"/>
      <c r="F181" s="54"/>
      <c r="G181" s="54"/>
      <c r="H181" s="54"/>
      <c r="I181" s="54"/>
      <c r="J181" s="54"/>
      <c r="K181" s="54"/>
      <c r="L181" s="54"/>
      <c r="M181" s="54"/>
      <c r="N181" s="54"/>
      <c r="O181" s="54"/>
      <c r="P181" s="55"/>
    </row>
    <row r="182" spans="2:17" ht="60" customHeight="1" x14ac:dyDescent="0.3">
      <c r="B182" s="64" t="s">
        <v>63</v>
      </c>
      <c r="C182" s="65"/>
      <c r="D182" s="65"/>
      <c r="E182" s="65"/>
      <c r="F182" s="65"/>
      <c r="G182" s="65"/>
      <c r="H182" s="65"/>
      <c r="I182" s="65"/>
      <c r="J182" s="65"/>
      <c r="K182" s="65"/>
      <c r="L182" s="65"/>
      <c r="M182" s="65"/>
      <c r="N182" s="65"/>
      <c r="O182" s="65"/>
      <c r="P182" s="66"/>
    </row>
    <row r="183" spans="2:17" x14ac:dyDescent="0.3">
      <c r="B183" s="60" t="s">
        <v>20</v>
      </c>
      <c r="C183" s="61"/>
      <c r="D183" s="61"/>
      <c r="E183" s="61"/>
      <c r="F183" s="61"/>
      <c r="G183" s="61"/>
      <c r="H183" s="61"/>
      <c r="I183" s="61"/>
      <c r="J183" s="61"/>
      <c r="K183" s="61"/>
      <c r="L183" s="56" t="s">
        <v>21</v>
      </c>
      <c r="M183" s="57"/>
      <c r="N183" s="61" t="s">
        <v>22</v>
      </c>
      <c r="O183" s="62" t="s">
        <v>10</v>
      </c>
      <c r="P183" s="63"/>
    </row>
    <row r="184" spans="2:17" x14ac:dyDescent="0.3">
      <c r="B184" s="60"/>
      <c r="C184" s="61"/>
      <c r="D184" s="61"/>
      <c r="E184" s="61"/>
      <c r="F184" s="61"/>
      <c r="G184" s="61"/>
      <c r="H184" s="61"/>
      <c r="I184" s="61"/>
      <c r="J184" s="61"/>
      <c r="K184" s="61"/>
      <c r="L184" s="58"/>
      <c r="M184" s="59"/>
      <c r="N184" s="61"/>
      <c r="O184" s="62"/>
      <c r="P184" s="63"/>
    </row>
    <row r="185" spans="2:17" s="19" customFormat="1" ht="60" customHeight="1" x14ac:dyDescent="0.3">
      <c r="B185" s="67" t="s">
        <v>64</v>
      </c>
      <c r="C185" s="68"/>
      <c r="D185" s="68"/>
      <c r="E185" s="68"/>
      <c r="F185" s="68"/>
      <c r="G185" s="68"/>
      <c r="H185" s="68"/>
      <c r="I185" s="68"/>
      <c r="J185" s="68"/>
      <c r="K185" s="68"/>
      <c r="L185" s="42" t="b">
        <v>0</v>
      </c>
      <c r="M185" s="39" t="s">
        <v>23</v>
      </c>
      <c r="N185" s="89">
        <v>2</v>
      </c>
      <c r="O185" s="89">
        <f>(SUM(Q185:Q189)*N185)</f>
        <v>0</v>
      </c>
      <c r="P185" s="90"/>
      <c r="Q185" s="40">
        <f>IF(L185,5,0)</f>
        <v>0</v>
      </c>
    </row>
    <row r="186" spans="2:17" s="19" customFormat="1" ht="60" customHeight="1" x14ac:dyDescent="0.3">
      <c r="B186" s="67" t="s">
        <v>65</v>
      </c>
      <c r="C186" s="68"/>
      <c r="D186" s="68"/>
      <c r="E186" s="68"/>
      <c r="F186" s="68"/>
      <c r="G186" s="68"/>
      <c r="H186" s="68"/>
      <c r="I186" s="68"/>
      <c r="J186" s="68"/>
      <c r="K186" s="68"/>
      <c r="L186" s="43" t="b">
        <v>0</v>
      </c>
      <c r="M186" s="41" t="s">
        <v>24</v>
      </c>
      <c r="N186" s="89"/>
      <c r="O186" s="89"/>
      <c r="P186" s="90"/>
      <c r="Q186" s="40">
        <f>IF(L186,4,0)</f>
        <v>0</v>
      </c>
    </row>
    <row r="187" spans="2:17" s="19" customFormat="1" ht="60" customHeight="1" x14ac:dyDescent="0.3">
      <c r="B187" s="67" t="s">
        <v>66</v>
      </c>
      <c r="C187" s="68"/>
      <c r="D187" s="68"/>
      <c r="E187" s="68"/>
      <c r="F187" s="68"/>
      <c r="G187" s="68"/>
      <c r="H187" s="68"/>
      <c r="I187" s="68"/>
      <c r="J187" s="68"/>
      <c r="K187" s="68"/>
      <c r="L187" s="42" t="b">
        <v>0</v>
      </c>
      <c r="M187" s="39" t="s">
        <v>25</v>
      </c>
      <c r="N187" s="89"/>
      <c r="O187" s="89"/>
      <c r="P187" s="90"/>
      <c r="Q187" s="40">
        <f>IF(L187,3,0)</f>
        <v>0</v>
      </c>
    </row>
    <row r="188" spans="2:17" s="19" customFormat="1" ht="60" customHeight="1" x14ac:dyDescent="0.3">
      <c r="B188" s="67" t="s">
        <v>67</v>
      </c>
      <c r="C188" s="68"/>
      <c r="D188" s="68"/>
      <c r="E188" s="68"/>
      <c r="F188" s="68"/>
      <c r="G188" s="68"/>
      <c r="H188" s="68"/>
      <c r="I188" s="68"/>
      <c r="J188" s="68"/>
      <c r="K188" s="68"/>
      <c r="L188" s="43" t="b">
        <v>0</v>
      </c>
      <c r="M188" s="41" t="s">
        <v>26</v>
      </c>
      <c r="N188" s="89"/>
      <c r="O188" s="89"/>
      <c r="P188" s="90"/>
      <c r="Q188" s="40">
        <f>IF(L188,2,0)</f>
        <v>0</v>
      </c>
    </row>
    <row r="189" spans="2:17" s="19" customFormat="1" ht="60" customHeight="1" x14ac:dyDescent="0.3">
      <c r="B189" s="67" t="s">
        <v>68</v>
      </c>
      <c r="C189" s="68"/>
      <c r="D189" s="68"/>
      <c r="E189" s="68"/>
      <c r="F189" s="68"/>
      <c r="G189" s="68"/>
      <c r="H189" s="68"/>
      <c r="I189" s="68"/>
      <c r="J189" s="68"/>
      <c r="K189" s="68"/>
      <c r="L189" s="42" t="b">
        <v>0</v>
      </c>
      <c r="M189" s="39" t="s">
        <v>27</v>
      </c>
      <c r="N189" s="89"/>
      <c r="O189" s="89"/>
      <c r="P189" s="90"/>
      <c r="Q189" s="40">
        <f>IF(L189,1,0)</f>
        <v>0</v>
      </c>
    </row>
    <row r="190" spans="2:17" s="3" customFormat="1" ht="19.95" customHeight="1" x14ac:dyDescent="0.3">
      <c r="B190" s="69" t="s">
        <v>28</v>
      </c>
      <c r="C190" s="70"/>
      <c r="D190" s="70"/>
      <c r="E190" s="70"/>
      <c r="F190" s="70"/>
      <c r="G190" s="70"/>
      <c r="H190" s="70"/>
      <c r="I190" s="70"/>
      <c r="J190" s="70"/>
      <c r="K190" s="70"/>
      <c r="L190" s="70"/>
      <c r="M190" s="70"/>
      <c r="N190" s="70"/>
      <c r="O190" s="70"/>
      <c r="P190" s="71"/>
      <c r="Q190" s="4"/>
    </row>
    <row r="191" spans="2:17" x14ac:dyDescent="0.3">
      <c r="B191" s="72"/>
      <c r="C191" s="73"/>
      <c r="D191" s="73"/>
      <c r="E191" s="73"/>
      <c r="F191" s="73"/>
      <c r="G191" s="73"/>
      <c r="H191" s="73"/>
      <c r="I191" s="73"/>
      <c r="J191" s="73"/>
      <c r="K191" s="73"/>
      <c r="L191" s="73"/>
      <c r="M191" s="73"/>
      <c r="N191" s="73"/>
      <c r="O191" s="73"/>
      <c r="P191" s="74"/>
    </row>
    <row r="192" spans="2:17" x14ac:dyDescent="0.3">
      <c r="B192" s="72"/>
      <c r="C192" s="73"/>
      <c r="D192" s="73"/>
      <c r="E192" s="73"/>
      <c r="F192" s="73"/>
      <c r="G192" s="73"/>
      <c r="H192" s="73"/>
      <c r="I192" s="73"/>
      <c r="J192" s="73"/>
      <c r="K192" s="73"/>
      <c r="L192" s="73"/>
      <c r="M192" s="73"/>
      <c r="N192" s="73"/>
      <c r="O192" s="73"/>
      <c r="P192" s="74"/>
    </row>
    <row r="193" spans="2:17" x14ac:dyDescent="0.3">
      <c r="B193" s="72"/>
      <c r="C193" s="73"/>
      <c r="D193" s="73"/>
      <c r="E193" s="73"/>
      <c r="F193" s="73"/>
      <c r="G193" s="73"/>
      <c r="H193" s="73"/>
      <c r="I193" s="73"/>
      <c r="J193" s="73"/>
      <c r="K193" s="73"/>
      <c r="L193" s="73"/>
      <c r="M193" s="73"/>
      <c r="N193" s="73"/>
      <c r="O193" s="73"/>
      <c r="P193" s="74"/>
    </row>
    <row r="194" spans="2:17" x14ac:dyDescent="0.3">
      <c r="B194" s="72"/>
      <c r="C194" s="73"/>
      <c r="D194" s="73"/>
      <c r="E194" s="73"/>
      <c r="F194" s="73"/>
      <c r="G194" s="73"/>
      <c r="H194" s="73"/>
      <c r="I194" s="73"/>
      <c r="J194" s="73"/>
      <c r="K194" s="73"/>
      <c r="L194" s="73"/>
      <c r="M194" s="73"/>
      <c r="N194" s="73"/>
      <c r="O194" s="73"/>
      <c r="P194" s="74"/>
    </row>
    <row r="195" spans="2:17" ht="15" thickBot="1" x14ac:dyDescent="0.35">
      <c r="B195" s="75"/>
      <c r="C195" s="76"/>
      <c r="D195" s="76"/>
      <c r="E195" s="76"/>
      <c r="F195" s="76"/>
      <c r="G195" s="76"/>
      <c r="H195" s="76"/>
      <c r="I195" s="76"/>
      <c r="J195" s="76"/>
      <c r="K195" s="76"/>
      <c r="L195" s="76"/>
      <c r="M195" s="76"/>
      <c r="N195" s="76"/>
      <c r="O195" s="76"/>
      <c r="P195" s="77"/>
    </row>
    <row r="196" spans="2:17" ht="15" thickBot="1" x14ac:dyDescent="0.35"/>
    <row r="197" spans="2:17" ht="30" customHeight="1" x14ac:dyDescent="0.3">
      <c r="B197" s="53" t="s">
        <v>69</v>
      </c>
      <c r="C197" s="54"/>
      <c r="D197" s="54"/>
      <c r="E197" s="54"/>
      <c r="F197" s="54"/>
      <c r="G197" s="54"/>
      <c r="H197" s="54"/>
      <c r="I197" s="54"/>
      <c r="J197" s="54"/>
      <c r="K197" s="54"/>
      <c r="L197" s="54"/>
      <c r="M197" s="54"/>
      <c r="N197" s="54"/>
      <c r="O197" s="54"/>
      <c r="P197" s="55"/>
    </row>
    <row r="198" spans="2:17" ht="60" customHeight="1" x14ac:dyDescent="0.3">
      <c r="B198" s="64" t="s">
        <v>70</v>
      </c>
      <c r="C198" s="65"/>
      <c r="D198" s="65"/>
      <c r="E198" s="65"/>
      <c r="F198" s="65"/>
      <c r="G198" s="65"/>
      <c r="H198" s="65"/>
      <c r="I198" s="65"/>
      <c r="J198" s="65"/>
      <c r="K198" s="65"/>
      <c r="L198" s="65"/>
      <c r="M198" s="65"/>
      <c r="N198" s="65"/>
      <c r="O198" s="65"/>
      <c r="P198" s="66"/>
    </row>
    <row r="199" spans="2:17" x14ac:dyDescent="0.3">
      <c r="B199" s="60" t="s">
        <v>20</v>
      </c>
      <c r="C199" s="61"/>
      <c r="D199" s="61"/>
      <c r="E199" s="61"/>
      <c r="F199" s="61"/>
      <c r="G199" s="61"/>
      <c r="H199" s="61"/>
      <c r="I199" s="61"/>
      <c r="J199" s="61"/>
      <c r="K199" s="61"/>
      <c r="L199" s="56" t="s">
        <v>21</v>
      </c>
      <c r="M199" s="57"/>
      <c r="N199" s="61" t="s">
        <v>22</v>
      </c>
      <c r="O199" s="62" t="s">
        <v>10</v>
      </c>
      <c r="P199" s="63"/>
    </row>
    <row r="200" spans="2:17" x14ac:dyDescent="0.3">
      <c r="B200" s="60"/>
      <c r="C200" s="61"/>
      <c r="D200" s="61"/>
      <c r="E200" s="61"/>
      <c r="F200" s="61"/>
      <c r="G200" s="61"/>
      <c r="H200" s="61"/>
      <c r="I200" s="61"/>
      <c r="J200" s="61"/>
      <c r="K200" s="61"/>
      <c r="L200" s="58"/>
      <c r="M200" s="59"/>
      <c r="N200" s="61"/>
      <c r="O200" s="62"/>
      <c r="P200" s="63"/>
    </row>
    <row r="201" spans="2:17" s="19" customFormat="1" ht="60" customHeight="1" x14ac:dyDescent="0.3">
      <c r="B201" s="67" t="s">
        <v>71</v>
      </c>
      <c r="C201" s="68"/>
      <c r="D201" s="68"/>
      <c r="E201" s="68"/>
      <c r="F201" s="68"/>
      <c r="G201" s="68"/>
      <c r="H201" s="68"/>
      <c r="I201" s="68"/>
      <c r="J201" s="68"/>
      <c r="K201" s="68"/>
      <c r="L201" s="42" t="b">
        <v>0</v>
      </c>
      <c r="M201" s="39" t="s">
        <v>23</v>
      </c>
      <c r="N201" s="89">
        <v>1</v>
      </c>
      <c r="O201" s="89">
        <f>(SUM(Q201:Q205)*N201)</f>
        <v>0</v>
      </c>
      <c r="P201" s="90"/>
      <c r="Q201" s="40">
        <f>IF(L201,5,0)</f>
        <v>0</v>
      </c>
    </row>
    <row r="202" spans="2:17" s="19" customFormat="1" ht="60" customHeight="1" x14ac:dyDescent="0.3">
      <c r="B202" s="67" t="s">
        <v>72</v>
      </c>
      <c r="C202" s="68"/>
      <c r="D202" s="68"/>
      <c r="E202" s="68"/>
      <c r="F202" s="68"/>
      <c r="G202" s="68"/>
      <c r="H202" s="68"/>
      <c r="I202" s="68"/>
      <c r="J202" s="68"/>
      <c r="K202" s="68"/>
      <c r="L202" s="43" t="b">
        <v>0</v>
      </c>
      <c r="M202" s="41" t="s">
        <v>24</v>
      </c>
      <c r="N202" s="89"/>
      <c r="O202" s="89"/>
      <c r="P202" s="90"/>
      <c r="Q202" s="40">
        <f>IF(L202,4,0)</f>
        <v>0</v>
      </c>
    </row>
    <row r="203" spans="2:17" s="19" customFormat="1" ht="60" customHeight="1" x14ac:dyDescent="0.3">
      <c r="B203" s="67" t="s">
        <v>73</v>
      </c>
      <c r="C203" s="68"/>
      <c r="D203" s="68"/>
      <c r="E203" s="68"/>
      <c r="F203" s="68"/>
      <c r="G203" s="68"/>
      <c r="H203" s="68"/>
      <c r="I203" s="68"/>
      <c r="J203" s="68"/>
      <c r="K203" s="68"/>
      <c r="L203" s="42" t="b">
        <v>0</v>
      </c>
      <c r="M203" s="39" t="s">
        <v>25</v>
      </c>
      <c r="N203" s="89"/>
      <c r="O203" s="89"/>
      <c r="P203" s="90"/>
      <c r="Q203" s="40">
        <f>IF(L203,3,0)</f>
        <v>0</v>
      </c>
    </row>
    <row r="204" spans="2:17" s="19" customFormat="1" ht="60" customHeight="1" x14ac:dyDescent="0.3">
      <c r="B204" s="67" t="s">
        <v>74</v>
      </c>
      <c r="C204" s="68"/>
      <c r="D204" s="68"/>
      <c r="E204" s="68"/>
      <c r="F204" s="68"/>
      <c r="G204" s="68"/>
      <c r="H204" s="68"/>
      <c r="I204" s="68"/>
      <c r="J204" s="68"/>
      <c r="K204" s="68"/>
      <c r="L204" s="43" t="b">
        <v>0</v>
      </c>
      <c r="M204" s="41" t="s">
        <v>26</v>
      </c>
      <c r="N204" s="89"/>
      <c r="O204" s="89"/>
      <c r="P204" s="90"/>
      <c r="Q204" s="40">
        <f>IF(L204,2,0)</f>
        <v>0</v>
      </c>
    </row>
    <row r="205" spans="2:17" s="19" customFormat="1" ht="60" customHeight="1" x14ac:dyDescent="0.3">
      <c r="B205" s="67" t="s">
        <v>75</v>
      </c>
      <c r="C205" s="68"/>
      <c r="D205" s="68"/>
      <c r="E205" s="68"/>
      <c r="F205" s="68"/>
      <c r="G205" s="68"/>
      <c r="H205" s="68"/>
      <c r="I205" s="68"/>
      <c r="J205" s="68"/>
      <c r="K205" s="68"/>
      <c r="L205" s="42" t="b">
        <v>0</v>
      </c>
      <c r="M205" s="39" t="s">
        <v>27</v>
      </c>
      <c r="N205" s="89"/>
      <c r="O205" s="89"/>
      <c r="P205" s="90"/>
      <c r="Q205" s="40">
        <f>IF(L205,1,0)</f>
        <v>0</v>
      </c>
    </row>
    <row r="206" spans="2:17" s="3" customFormat="1" ht="19.95" customHeight="1" x14ac:dyDescent="0.3">
      <c r="B206" s="69" t="s">
        <v>28</v>
      </c>
      <c r="C206" s="70"/>
      <c r="D206" s="70"/>
      <c r="E206" s="70"/>
      <c r="F206" s="70"/>
      <c r="G206" s="70"/>
      <c r="H206" s="70"/>
      <c r="I206" s="70"/>
      <c r="J206" s="70"/>
      <c r="K206" s="70"/>
      <c r="L206" s="70"/>
      <c r="M206" s="70"/>
      <c r="N206" s="70"/>
      <c r="O206" s="70"/>
      <c r="P206" s="71"/>
      <c r="Q206" s="4"/>
    </row>
    <row r="207" spans="2:17" x14ac:dyDescent="0.3">
      <c r="B207" s="72"/>
      <c r="C207" s="73"/>
      <c r="D207" s="73"/>
      <c r="E207" s="73"/>
      <c r="F207" s="73"/>
      <c r="G207" s="73"/>
      <c r="H207" s="73"/>
      <c r="I207" s="73"/>
      <c r="J207" s="73"/>
      <c r="K207" s="73"/>
      <c r="L207" s="73"/>
      <c r="M207" s="73"/>
      <c r="N207" s="73"/>
      <c r="O207" s="73"/>
      <c r="P207" s="74"/>
    </row>
    <row r="208" spans="2:17" x14ac:dyDescent="0.3">
      <c r="B208" s="72"/>
      <c r="C208" s="73"/>
      <c r="D208" s="73"/>
      <c r="E208" s="73"/>
      <c r="F208" s="73"/>
      <c r="G208" s="73"/>
      <c r="H208" s="73"/>
      <c r="I208" s="73"/>
      <c r="J208" s="73"/>
      <c r="K208" s="73"/>
      <c r="L208" s="73"/>
      <c r="M208" s="73"/>
      <c r="N208" s="73"/>
      <c r="O208" s="73"/>
      <c r="P208" s="74"/>
    </row>
    <row r="209" spans="2:17" x14ac:dyDescent="0.3">
      <c r="B209" s="72"/>
      <c r="C209" s="73"/>
      <c r="D209" s="73"/>
      <c r="E209" s="73"/>
      <c r="F209" s="73"/>
      <c r="G209" s="73"/>
      <c r="H209" s="73"/>
      <c r="I209" s="73"/>
      <c r="J209" s="73"/>
      <c r="K209" s="73"/>
      <c r="L209" s="73"/>
      <c r="M209" s="73"/>
      <c r="N209" s="73"/>
      <c r="O209" s="73"/>
      <c r="P209" s="74"/>
    </row>
    <row r="210" spans="2:17" x14ac:dyDescent="0.3">
      <c r="B210" s="72"/>
      <c r="C210" s="73"/>
      <c r="D210" s="73"/>
      <c r="E210" s="73"/>
      <c r="F210" s="73"/>
      <c r="G210" s="73"/>
      <c r="H210" s="73"/>
      <c r="I210" s="73"/>
      <c r="J210" s="73"/>
      <c r="K210" s="73"/>
      <c r="L210" s="73"/>
      <c r="M210" s="73"/>
      <c r="N210" s="73"/>
      <c r="O210" s="73"/>
      <c r="P210" s="74"/>
    </row>
    <row r="211" spans="2:17" ht="15" thickBot="1" x14ac:dyDescent="0.35">
      <c r="B211" s="75"/>
      <c r="C211" s="76"/>
      <c r="D211" s="76"/>
      <c r="E211" s="76"/>
      <c r="F211" s="76"/>
      <c r="G211" s="76"/>
      <c r="H211" s="76"/>
      <c r="I211" s="76"/>
      <c r="J211" s="76"/>
      <c r="K211" s="76"/>
      <c r="L211" s="76"/>
      <c r="M211" s="76"/>
      <c r="N211" s="76"/>
      <c r="O211" s="76"/>
      <c r="P211" s="77"/>
    </row>
    <row r="212" spans="2:17" ht="15" thickBot="1" x14ac:dyDescent="0.35">
      <c r="B212" s="2"/>
      <c r="C212" s="2"/>
      <c r="D212" s="2"/>
      <c r="E212" s="2"/>
      <c r="F212" s="2"/>
      <c r="G212" s="2"/>
      <c r="H212" s="2"/>
      <c r="I212" s="2"/>
      <c r="J212" s="2"/>
      <c r="K212" s="2"/>
      <c r="L212" s="2"/>
      <c r="M212" s="2"/>
      <c r="N212" s="2"/>
      <c r="O212" s="2"/>
      <c r="P212" s="2"/>
    </row>
    <row r="213" spans="2:17" ht="30" customHeight="1" x14ac:dyDescent="0.3">
      <c r="B213" s="53" t="s">
        <v>76</v>
      </c>
      <c r="C213" s="54"/>
      <c r="D213" s="54"/>
      <c r="E213" s="54"/>
      <c r="F213" s="54"/>
      <c r="G213" s="54"/>
      <c r="H213" s="54"/>
      <c r="I213" s="54"/>
      <c r="J213" s="54"/>
      <c r="K213" s="54"/>
      <c r="L213" s="54"/>
      <c r="M213" s="54"/>
      <c r="N213" s="54"/>
      <c r="O213" s="54"/>
      <c r="P213" s="55"/>
    </row>
    <row r="214" spans="2:17" ht="60" customHeight="1" x14ac:dyDescent="0.3">
      <c r="B214" s="64" t="s">
        <v>77</v>
      </c>
      <c r="C214" s="65"/>
      <c r="D214" s="65"/>
      <c r="E214" s="65"/>
      <c r="F214" s="65"/>
      <c r="G214" s="65"/>
      <c r="H214" s="65"/>
      <c r="I214" s="65"/>
      <c r="J214" s="65"/>
      <c r="K214" s="65"/>
      <c r="L214" s="65"/>
      <c r="M214" s="65"/>
      <c r="N214" s="65"/>
      <c r="O214" s="65"/>
      <c r="P214" s="66"/>
    </row>
    <row r="215" spans="2:17" x14ac:dyDescent="0.3">
      <c r="B215" s="60" t="s">
        <v>20</v>
      </c>
      <c r="C215" s="61"/>
      <c r="D215" s="61"/>
      <c r="E215" s="61"/>
      <c r="F215" s="61"/>
      <c r="G215" s="61"/>
      <c r="H215" s="61"/>
      <c r="I215" s="61"/>
      <c r="J215" s="61"/>
      <c r="K215" s="61"/>
      <c r="L215" s="56" t="s">
        <v>21</v>
      </c>
      <c r="M215" s="57"/>
      <c r="N215" s="61" t="s">
        <v>22</v>
      </c>
      <c r="O215" s="62" t="s">
        <v>10</v>
      </c>
      <c r="P215" s="63"/>
    </row>
    <row r="216" spans="2:17" x14ac:dyDescent="0.3">
      <c r="B216" s="60"/>
      <c r="C216" s="61"/>
      <c r="D216" s="61"/>
      <c r="E216" s="61"/>
      <c r="F216" s="61"/>
      <c r="G216" s="61"/>
      <c r="H216" s="61"/>
      <c r="I216" s="61"/>
      <c r="J216" s="61"/>
      <c r="K216" s="61"/>
      <c r="L216" s="58"/>
      <c r="M216" s="59"/>
      <c r="N216" s="61"/>
      <c r="O216" s="62"/>
      <c r="P216" s="63"/>
    </row>
    <row r="217" spans="2:17" s="19" customFormat="1" ht="60" customHeight="1" x14ac:dyDescent="0.3">
      <c r="B217" s="67" t="s">
        <v>78</v>
      </c>
      <c r="C217" s="68"/>
      <c r="D217" s="68"/>
      <c r="E217" s="68"/>
      <c r="F217" s="68"/>
      <c r="G217" s="68"/>
      <c r="H217" s="68"/>
      <c r="I217" s="68"/>
      <c r="J217" s="68"/>
      <c r="K217" s="68"/>
      <c r="L217" s="42" t="b">
        <v>0</v>
      </c>
      <c r="M217" s="39" t="s">
        <v>23</v>
      </c>
      <c r="N217" s="89">
        <v>1</v>
      </c>
      <c r="O217" s="89">
        <f>(SUM(Q217:Q221)*N217)</f>
        <v>0</v>
      </c>
      <c r="P217" s="90"/>
      <c r="Q217" s="40">
        <f>IF(L217,5,0)</f>
        <v>0</v>
      </c>
    </row>
    <row r="218" spans="2:17" s="19" customFormat="1" ht="60" customHeight="1" x14ac:dyDescent="0.3">
      <c r="B218" s="67" t="s">
        <v>79</v>
      </c>
      <c r="C218" s="68"/>
      <c r="D218" s="68"/>
      <c r="E218" s="68"/>
      <c r="F218" s="68"/>
      <c r="G218" s="68"/>
      <c r="H218" s="68"/>
      <c r="I218" s="68"/>
      <c r="J218" s="68"/>
      <c r="K218" s="68"/>
      <c r="L218" s="43" t="b">
        <v>0</v>
      </c>
      <c r="M218" s="41" t="s">
        <v>24</v>
      </c>
      <c r="N218" s="89"/>
      <c r="O218" s="89"/>
      <c r="P218" s="90"/>
      <c r="Q218" s="40">
        <f>IF(L218,4,0)</f>
        <v>0</v>
      </c>
    </row>
    <row r="219" spans="2:17" s="19" customFormat="1" ht="60" customHeight="1" x14ac:dyDescent="0.3">
      <c r="B219" s="67" t="s">
        <v>80</v>
      </c>
      <c r="C219" s="68"/>
      <c r="D219" s="68"/>
      <c r="E219" s="68"/>
      <c r="F219" s="68"/>
      <c r="G219" s="68"/>
      <c r="H219" s="68"/>
      <c r="I219" s="68"/>
      <c r="J219" s="68"/>
      <c r="K219" s="68"/>
      <c r="L219" s="42" t="b">
        <v>0</v>
      </c>
      <c r="M219" s="39" t="s">
        <v>25</v>
      </c>
      <c r="N219" s="89"/>
      <c r="O219" s="89"/>
      <c r="P219" s="90"/>
      <c r="Q219" s="40">
        <f>IF(L219,3,0)</f>
        <v>0</v>
      </c>
    </row>
    <row r="220" spans="2:17" s="19" customFormat="1" ht="60" customHeight="1" x14ac:dyDescent="0.3">
      <c r="B220" s="67" t="s">
        <v>81</v>
      </c>
      <c r="C220" s="68"/>
      <c r="D220" s="68"/>
      <c r="E220" s="68"/>
      <c r="F220" s="68"/>
      <c r="G220" s="68"/>
      <c r="H220" s="68"/>
      <c r="I220" s="68"/>
      <c r="J220" s="68"/>
      <c r="K220" s="68"/>
      <c r="L220" s="43" t="b">
        <v>0</v>
      </c>
      <c r="M220" s="41" t="s">
        <v>26</v>
      </c>
      <c r="N220" s="89"/>
      <c r="O220" s="89"/>
      <c r="P220" s="90"/>
      <c r="Q220" s="40">
        <f>IF(L220,2,0)</f>
        <v>0</v>
      </c>
    </row>
    <row r="221" spans="2:17" s="19" customFormat="1" ht="60" customHeight="1" x14ac:dyDescent="0.3">
      <c r="B221" s="67" t="s">
        <v>82</v>
      </c>
      <c r="C221" s="68"/>
      <c r="D221" s="68"/>
      <c r="E221" s="68"/>
      <c r="F221" s="68"/>
      <c r="G221" s="68"/>
      <c r="H221" s="68"/>
      <c r="I221" s="68"/>
      <c r="J221" s="68"/>
      <c r="K221" s="68"/>
      <c r="L221" s="42" t="b">
        <v>0</v>
      </c>
      <c r="M221" s="39" t="s">
        <v>27</v>
      </c>
      <c r="N221" s="89"/>
      <c r="O221" s="89"/>
      <c r="P221" s="90"/>
      <c r="Q221" s="40">
        <f>IF(L221,1,0)</f>
        <v>0</v>
      </c>
    </row>
    <row r="222" spans="2:17" s="3" customFormat="1" ht="19.95" customHeight="1" x14ac:dyDescent="0.3">
      <c r="B222" s="69" t="s">
        <v>28</v>
      </c>
      <c r="C222" s="70"/>
      <c r="D222" s="70"/>
      <c r="E222" s="70"/>
      <c r="F222" s="70"/>
      <c r="G222" s="70"/>
      <c r="H222" s="70"/>
      <c r="I222" s="70"/>
      <c r="J222" s="70"/>
      <c r="K222" s="70"/>
      <c r="L222" s="70"/>
      <c r="M222" s="70"/>
      <c r="N222" s="70"/>
      <c r="O222" s="70"/>
      <c r="P222" s="71"/>
      <c r="Q222" s="4"/>
    </row>
    <row r="223" spans="2:17" x14ac:dyDescent="0.3">
      <c r="B223" s="72"/>
      <c r="C223" s="73"/>
      <c r="D223" s="73"/>
      <c r="E223" s="73"/>
      <c r="F223" s="73"/>
      <c r="G223" s="73"/>
      <c r="H223" s="73"/>
      <c r="I223" s="73"/>
      <c r="J223" s="73"/>
      <c r="K223" s="73"/>
      <c r="L223" s="73"/>
      <c r="M223" s="73"/>
      <c r="N223" s="73"/>
      <c r="O223" s="73"/>
      <c r="P223" s="74"/>
    </row>
    <row r="224" spans="2:17" x14ac:dyDescent="0.3">
      <c r="B224" s="72"/>
      <c r="C224" s="73"/>
      <c r="D224" s="73"/>
      <c r="E224" s="73"/>
      <c r="F224" s="73"/>
      <c r="G224" s="73"/>
      <c r="H224" s="73"/>
      <c r="I224" s="73"/>
      <c r="J224" s="73"/>
      <c r="K224" s="73"/>
      <c r="L224" s="73"/>
      <c r="M224" s="73"/>
      <c r="N224" s="73"/>
      <c r="O224" s="73"/>
      <c r="P224" s="74"/>
    </row>
    <row r="225" spans="2:17" x14ac:dyDescent="0.3">
      <c r="B225" s="72"/>
      <c r="C225" s="73"/>
      <c r="D225" s="73"/>
      <c r="E225" s="73"/>
      <c r="F225" s="73"/>
      <c r="G225" s="73"/>
      <c r="H225" s="73"/>
      <c r="I225" s="73"/>
      <c r="J225" s="73"/>
      <c r="K225" s="73"/>
      <c r="L225" s="73"/>
      <c r="M225" s="73"/>
      <c r="N225" s="73"/>
      <c r="O225" s="73"/>
      <c r="P225" s="74"/>
    </row>
    <row r="226" spans="2:17" x14ac:dyDescent="0.3">
      <c r="B226" s="72"/>
      <c r="C226" s="73"/>
      <c r="D226" s="73"/>
      <c r="E226" s="73"/>
      <c r="F226" s="73"/>
      <c r="G226" s="73"/>
      <c r="H226" s="73"/>
      <c r="I226" s="73"/>
      <c r="J226" s="73"/>
      <c r="K226" s="73"/>
      <c r="L226" s="73"/>
      <c r="M226" s="73"/>
      <c r="N226" s="73"/>
      <c r="O226" s="73"/>
      <c r="P226" s="74"/>
    </row>
    <row r="227" spans="2:17" ht="15" thickBot="1" x14ac:dyDescent="0.35">
      <c r="B227" s="75"/>
      <c r="C227" s="76"/>
      <c r="D227" s="76"/>
      <c r="E227" s="76"/>
      <c r="F227" s="76"/>
      <c r="G227" s="76"/>
      <c r="H227" s="76"/>
      <c r="I227" s="76"/>
      <c r="J227" s="76"/>
      <c r="K227" s="76"/>
      <c r="L227" s="76"/>
      <c r="M227" s="76"/>
      <c r="N227" s="76"/>
      <c r="O227" s="76"/>
      <c r="P227" s="77"/>
    </row>
    <row r="228" spans="2:17" ht="15" thickBot="1" x14ac:dyDescent="0.35">
      <c r="B228" s="2"/>
      <c r="C228" s="2"/>
      <c r="D228" s="2"/>
      <c r="E228" s="2"/>
      <c r="F228" s="2"/>
      <c r="G228" s="2"/>
      <c r="H228" s="2"/>
      <c r="I228" s="2"/>
      <c r="J228" s="2"/>
      <c r="K228" s="2"/>
      <c r="L228" s="2"/>
      <c r="M228" s="2"/>
      <c r="N228" s="2"/>
      <c r="O228" s="2"/>
      <c r="P228" s="2"/>
    </row>
    <row r="229" spans="2:17" ht="30" customHeight="1" x14ac:dyDescent="0.3">
      <c r="B229" s="53" t="s">
        <v>83</v>
      </c>
      <c r="C229" s="54"/>
      <c r="D229" s="54"/>
      <c r="E229" s="54"/>
      <c r="F229" s="54"/>
      <c r="G229" s="54"/>
      <c r="H229" s="54"/>
      <c r="I229" s="54"/>
      <c r="J229" s="54"/>
      <c r="K229" s="54"/>
      <c r="L229" s="54"/>
      <c r="M229" s="54"/>
      <c r="N229" s="54"/>
      <c r="O229" s="54"/>
      <c r="P229" s="55"/>
    </row>
    <row r="230" spans="2:17" ht="60" customHeight="1" x14ac:dyDescent="0.3">
      <c r="B230" s="64" t="s">
        <v>84</v>
      </c>
      <c r="C230" s="65"/>
      <c r="D230" s="65"/>
      <c r="E230" s="65"/>
      <c r="F230" s="65"/>
      <c r="G230" s="65"/>
      <c r="H230" s="65"/>
      <c r="I230" s="65"/>
      <c r="J230" s="65"/>
      <c r="K230" s="65"/>
      <c r="L230" s="65"/>
      <c r="M230" s="65"/>
      <c r="N230" s="65"/>
      <c r="O230" s="65"/>
      <c r="P230" s="66"/>
    </row>
    <row r="231" spans="2:17" x14ac:dyDescent="0.3">
      <c r="B231" s="60" t="s">
        <v>20</v>
      </c>
      <c r="C231" s="61"/>
      <c r="D231" s="61"/>
      <c r="E231" s="61"/>
      <c r="F231" s="61"/>
      <c r="G231" s="61"/>
      <c r="H231" s="61"/>
      <c r="I231" s="61"/>
      <c r="J231" s="61"/>
      <c r="K231" s="61"/>
      <c r="L231" s="56" t="s">
        <v>21</v>
      </c>
      <c r="M231" s="57"/>
      <c r="N231" s="61" t="s">
        <v>22</v>
      </c>
      <c r="O231" s="62" t="s">
        <v>10</v>
      </c>
      <c r="P231" s="63"/>
    </row>
    <row r="232" spans="2:17" x14ac:dyDescent="0.3">
      <c r="B232" s="60"/>
      <c r="C232" s="61"/>
      <c r="D232" s="61"/>
      <c r="E232" s="61"/>
      <c r="F232" s="61"/>
      <c r="G232" s="61"/>
      <c r="H232" s="61"/>
      <c r="I232" s="61"/>
      <c r="J232" s="61"/>
      <c r="K232" s="61"/>
      <c r="L232" s="58"/>
      <c r="M232" s="59"/>
      <c r="N232" s="61"/>
      <c r="O232" s="62"/>
      <c r="P232" s="63"/>
    </row>
    <row r="233" spans="2:17" s="19" customFormat="1" ht="60" customHeight="1" x14ac:dyDescent="0.3">
      <c r="B233" s="67" t="s">
        <v>137</v>
      </c>
      <c r="C233" s="68"/>
      <c r="D233" s="68"/>
      <c r="E233" s="68"/>
      <c r="F233" s="68"/>
      <c r="G233" s="68"/>
      <c r="H233" s="68"/>
      <c r="I233" s="68"/>
      <c r="J233" s="68"/>
      <c r="K233" s="68"/>
      <c r="L233" s="42" t="b">
        <v>0</v>
      </c>
      <c r="M233" s="39" t="s">
        <v>23</v>
      </c>
      <c r="N233" s="89">
        <v>1</v>
      </c>
      <c r="O233" s="89">
        <f>(SUM(Q233:Q237)*N233)</f>
        <v>0</v>
      </c>
      <c r="P233" s="90"/>
      <c r="Q233" s="40">
        <f>IF(L233,5,0)</f>
        <v>0</v>
      </c>
    </row>
    <row r="234" spans="2:17" s="19" customFormat="1" ht="60" customHeight="1" x14ac:dyDescent="0.3">
      <c r="B234" s="67" t="s">
        <v>136</v>
      </c>
      <c r="C234" s="68"/>
      <c r="D234" s="68"/>
      <c r="E234" s="68"/>
      <c r="F234" s="68"/>
      <c r="G234" s="68"/>
      <c r="H234" s="68"/>
      <c r="I234" s="68"/>
      <c r="J234" s="68"/>
      <c r="K234" s="68"/>
      <c r="L234" s="43" t="b">
        <v>0</v>
      </c>
      <c r="M234" s="41" t="s">
        <v>24</v>
      </c>
      <c r="N234" s="89"/>
      <c r="O234" s="89"/>
      <c r="P234" s="90"/>
      <c r="Q234" s="40">
        <f>IF(L234,4,0)</f>
        <v>0</v>
      </c>
    </row>
    <row r="235" spans="2:17" s="19" customFormat="1" ht="60" customHeight="1" x14ac:dyDescent="0.3">
      <c r="B235" s="67" t="s">
        <v>135</v>
      </c>
      <c r="C235" s="68"/>
      <c r="D235" s="68"/>
      <c r="E235" s="68"/>
      <c r="F235" s="68"/>
      <c r="G235" s="68"/>
      <c r="H235" s="68"/>
      <c r="I235" s="68"/>
      <c r="J235" s="68"/>
      <c r="K235" s="68"/>
      <c r="L235" s="42" t="b">
        <v>0</v>
      </c>
      <c r="M235" s="39" t="s">
        <v>25</v>
      </c>
      <c r="N235" s="89"/>
      <c r="O235" s="89"/>
      <c r="P235" s="90"/>
      <c r="Q235" s="40">
        <f>IF(L235,3,0)</f>
        <v>0</v>
      </c>
    </row>
    <row r="236" spans="2:17" s="19" customFormat="1" ht="60" customHeight="1" x14ac:dyDescent="0.3">
      <c r="B236" s="67" t="s">
        <v>138</v>
      </c>
      <c r="C236" s="68"/>
      <c r="D236" s="68"/>
      <c r="E236" s="68"/>
      <c r="F236" s="68"/>
      <c r="G236" s="68"/>
      <c r="H236" s="68"/>
      <c r="I236" s="68"/>
      <c r="J236" s="68"/>
      <c r="K236" s="68"/>
      <c r="L236" s="43" t="b">
        <v>0</v>
      </c>
      <c r="M236" s="41" t="s">
        <v>26</v>
      </c>
      <c r="N236" s="89"/>
      <c r="O236" s="89"/>
      <c r="P236" s="90"/>
      <c r="Q236" s="40">
        <f>IF(L236,2,0)</f>
        <v>0</v>
      </c>
    </row>
    <row r="237" spans="2:17" s="19" customFormat="1" ht="60" customHeight="1" x14ac:dyDescent="0.3">
      <c r="B237" s="67" t="s">
        <v>139</v>
      </c>
      <c r="C237" s="68"/>
      <c r="D237" s="68"/>
      <c r="E237" s="68"/>
      <c r="F237" s="68"/>
      <c r="G237" s="68"/>
      <c r="H237" s="68"/>
      <c r="I237" s="68"/>
      <c r="J237" s="68"/>
      <c r="K237" s="68"/>
      <c r="L237" s="42" t="b">
        <v>0</v>
      </c>
      <c r="M237" s="39" t="s">
        <v>27</v>
      </c>
      <c r="N237" s="89"/>
      <c r="O237" s="89"/>
      <c r="P237" s="90"/>
      <c r="Q237" s="40">
        <f>IF(L237,1,0)</f>
        <v>0</v>
      </c>
    </row>
    <row r="238" spans="2:17" s="3" customFormat="1" ht="19.95" customHeight="1" x14ac:dyDescent="0.3">
      <c r="B238" s="69" t="s">
        <v>28</v>
      </c>
      <c r="C238" s="70"/>
      <c r="D238" s="70"/>
      <c r="E238" s="70"/>
      <c r="F238" s="70"/>
      <c r="G238" s="70"/>
      <c r="H238" s="70"/>
      <c r="I238" s="70"/>
      <c r="J238" s="70"/>
      <c r="K238" s="70"/>
      <c r="L238" s="70"/>
      <c r="M238" s="70"/>
      <c r="N238" s="70"/>
      <c r="O238" s="70"/>
      <c r="P238" s="71"/>
      <c r="Q238" s="4"/>
    </row>
    <row r="239" spans="2:17" x14ac:dyDescent="0.3">
      <c r="B239" s="72"/>
      <c r="C239" s="73"/>
      <c r="D239" s="73"/>
      <c r="E239" s="73"/>
      <c r="F239" s="73"/>
      <c r="G239" s="73"/>
      <c r="H239" s="73"/>
      <c r="I239" s="73"/>
      <c r="J239" s="73"/>
      <c r="K239" s="73"/>
      <c r="L239" s="73"/>
      <c r="M239" s="73"/>
      <c r="N239" s="73"/>
      <c r="O239" s="73"/>
      <c r="P239" s="74"/>
    </row>
    <row r="240" spans="2:17" x14ac:dyDescent="0.3">
      <c r="B240" s="72"/>
      <c r="C240" s="73"/>
      <c r="D240" s="73"/>
      <c r="E240" s="73"/>
      <c r="F240" s="73"/>
      <c r="G240" s="73"/>
      <c r="H240" s="73"/>
      <c r="I240" s="73"/>
      <c r="J240" s="73"/>
      <c r="K240" s="73"/>
      <c r="L240" s="73"/>
      <c r="M240" s="73"/>
      <c r="N240" s="73"/>
      <c r="O240" s="73"/>
      <c r="P240" s="74"/>
    </row>
    <row r="241" spans="2:17" x14ac:dyDescent="0.3">
      <c r="B241" s="72"/>
      <c r="C241" s="73"/>
      <c r="D241" s="73"/>
      <c r="E241" s="73"/>
      <c r="F241" s="73"/>
      <c r="G241" s="73"/>
      <c r="H241" s="73"/>
      <c r="I241" s="73"/>
      <c r="J241" s="73"/>
      <c r="K241" s="73"/>
      <c r="L241" s="73"/>
      <c r="M241" s="73"/>
      <c r="N241" s="73"/>
      <c r="O241" s="73"/>
      <c r="P241" s="74"/>
    </row>
    <row r="242" spans="2:17" x14ac:dyDescent="0.3">
      <c r="B242" s="72"/>
      <c r="C242" s="73"/>
      <c r="D242" s="73"/>
      <c r="E242" s="73"/>
      <c r="F242" s="73"/>
      <c r="G242" s="73"/>
      <c r="H242" s="73"/>
      <c r="I242" s="73"/>
      <c r="J242" s="73"/>
      <c r="K242" s="73"/>
      <c r="L242" s="73"/>
      <c r="M242" s="73"/>
      <c r="N242" s="73"/>
      <c r="O242" s="73"/>
      <c r="P242" s="74"/>
    </row>
    <row r="243" spans="2:17" ht="15" thickBot="1" x14ac:dyDescent="0.35">
      <c r="B243" s="75"/>
      <c r="C243" s="76"/>
      <c r="D243" s="76"/>
      <c r="E243" s="76"/>
      <c r="F243" s="76"/>
      <c r="G243" s="76"/>
      <c r="H243" s="76"/>
      <c r="I243" s="76"/>
      <c r="J243" s="76"/>
      <c r="K243" s="76"/>
      <c r="L243" s="76"/>
      <c r="M243" s="76"/>
      <c r="N243" s="76"/>
      <c r="O243" s="76"/>
      <c r="P243" s="77"/>
    </row>
    <row r="244" spans="2:17" ht="15" thickBot="1" x14ac:dyDescent="0.35"/>
    <row r="245" spans="2:17" ht="30" customHeight="1" x14ac:dyDescent="0.3">
      <c r="B245" s="53" t="s">
        <v>85</v>
      </c>
      <c r="C245" s="54"/>
      <c r="D245" s="54"/>
      <c r="E245" s="54"/>
      <c r="F245" s="54"/>
      <c r="G245" s="54"/>
      <c r="H245" s="54"/>
      <c r="I245" s="54"/>
      <c r="J245" s="54"/>
      <c r="K245" s="54"/>
      <c r="L245" s="54"/>
      <c r="M245" s="54"/>
      <c r="N245" s="54"/>
      <c r="O245" s="54"/>
      <c r="P245" s="55"/>
    </row>
    <row r="246" spans="2:17" ht="60" customHeight="1" x14ac:dyDescent="0.3">
      <c r="B246" s="64" t="s">
        <v>86</v>
      </c>
      <c r="C246" s="65"/>
      <c r="D246" s="65"/>
      <c r="E246" s="65"/>
      <c r="F246" s="65"/>
      <c r="G246" s="65"/>
      <c r="H246" s="65"/>
      <c r="I246" s="65"/>
      <c r="J246" s="65"/>
      <c r="K246" s="65"/>
      <c r="L246" s="65"/>
      <c r="M246" s="65"/>
      <c r="N246" s="65"/>
      <c r="O246" s="65"/>
      <c r="P246" s="66"/>
    </row>
    <row r="247" spans="2:17" x14ac:dyDescent="0.3">
      <c r="B247" s="60" t="s">
        <v>20</v>
      </c>
      <c r="C247" s="61"/>
      <c r="D247" s="61"/>
      <c r="E247" s="61"/>
      <c r="F247" s="61"/>
      <c r="G247" s="61"/>
      <c r="H247" s="61"/>
      <c r="I247" s="61"/>
      <c r="J247" s="61"/>
      <c r="K247" s="61"/>
      <c r="L247" s="56" t="s">
        <v>21</v>
      </c>
      <c r="M247" s="57"/>
      <c r="N247" s="61" t="s">
        <v>22</v>
      </c>
      <c r="O247" s="62" t="s">
        <v>10</v>
      </c>
      <c r="P247" s="63"/>
    </row>
    <row r="248" spans="2:17" x14ac:dyDescent="0.3">
      <c r="B248" s="60"/>
      <c r="C248" s="61"/>
      <c r="D248" s="61"/>
      <c r="E248" s="61"/>
      <c r="F248" s="61"/>
      <c r="G248" s="61"/>
      <c r="H248" s="61"/>
      <c r="I248" s="61"/>
      <c r="J248" s="61"/>
      <c r="K248" s="61"/>
      <c r="L248" s="58"/>
      <c r="M248" s="59"/>
      <c r="N248" s="61"/>
      <c r="O248" s="62"/>
      <c r="P248" s="63"/>
    </row>
    <row r="249" spans="2:17" ht="60" customHeight="1" x14ac:dyDescent="0.3">
      <c r="B249" s="67" t="s">
        <v>130</v>
      </c>
      <c r="C249" s="68"/>
      <c r="D249" s="68"/>
      <c r="E249" s="68"/>
      <c r="F249" s="68"/>
      <c r="G249" s="68"/>
      <c r="H249" s="68"/>
      <c r="I249" s="68"/>
      <c r="J249" s="68"/>
      <c r="K249" s="68"/>
      <c r="L249" s="44" t="b">
        <v>0</v>
      </c>
      <c r="M249" s="37" t="s">
        <v>23</v>
      </c>
      <c r="N249" s="117">
        <v>1</v>
      </c>
      <c r="O249" s="117">
        <f>(SUM(Q249:Q253)*N249)</f>
        <v>0</v>
      </c>
      <c r="P249" s="118"/>
      <c r="Q249" s="2">
        <f>IF(L249,5,0)</f>
        <v>0</v>
      </c>
    </row>
    <row r="250" spans="2:17" ht="60" customHeight="1" x14ac:dyDescent="0.3">
      <c r="B250" s="67" t="s">
        <v>131</v>
      </c>
      <c r="C250" s="68"/>
      <c r="D250" s="68"/>
      <c r="E250" s="68"/>
      <c r="F250" s="68"/>
      <c r="G250" s="68"/>
      <c r="H250" s="68"/>
      <c r="I250" s="68"/>
      <c r="J250" s="68"/>
      <c r="K250" s="68"/>
      <c r="L250" s="45" t="b">
        <v>0</v>
      </c>
      <c r="M250" s="38" t="s">
        <v>24</v>
      </c>
      <c r="N250" s="117"/>
      <c r="O250" s="117"/>
      <c r="P250" s="118"/>
      <c r="Q250" s="2">
        <f>IF(L250,4,0)</f>
        <v>0</v>
      </c>
    </row>
    <row r="251" spans="2:17" ht="60" customHeight="1" x14ac:dyDescent="0.3">
      <c r="B251" s="67" t="s">
        <v>132</v>
      </c>
      <c r="C251" s="68"/>
      <c r="D251" s="68"/>
      <c r="E251" s="68"/>
      <c r="F251" s="68"/>
      <c r="G251" s="68"/>
      <c r="H251" s="68"/>
      <c r="I251" s="68"/>
      <c r="J251" s="68"/>
      <c r="K251" s="68"/>
      <c r="L251" s="44" t="b">
        <v>0</v>
      </c>
      <c r="M251" s="37" t="s">
        <v>25</v>
      </c>
      <c r="N251" s="117"/>
      <c r="O251" s="117"/>
      <c r="P251" s="118"/>
      <c r="Q251" s="2">
        <f>IF(L251,3,0)</f>
        <v>0</v>
      </c>
    </row>
    <row r="252" spans="2:17" ht="60" customHeight="1" x14ac:dyDescent="0.3">
      <c r="B252" s="67" t="s">
        <v>133</v>
      </c>
      <c r="C252" s="68"/>
      <c r="D252" s="68"/>
      <c r="E252" s="68"/>
      <c r="F252" s="68"/>
      <c r="G252" s="68"/>
      <c r="H252" s="68"/>
      <c r="I252" s="68"/>
      <c r="J252" s="68"/>
      <c r="K252" s="68"/>
      <c r="L252" s="45" t="b">
        <v>0</v>
      </c>
      <c r="M252" s="38" t="s">
        <v>26</v>
      </c>
      <c r="N252" s="117"/>
      <c r="O252" s="117"/>
      <c r="P252" s="118"/>
      <c r="Q252" s="2">
        <f>IF(L252,2,0)</f>
        <v>0</v>
      </c>
    </row>
    <row r="253" spans="2:17" ht="60" customHeight="1" x14ac:dyDescent="0.3">
      <c r="B253" s="67" t="s">
        <v>134</v>
      </c>
      <c r="C253" s="68"/>
      <c r="D253" s="68"/>
      <c r="E253" s="68"/>
      <c r="F253" s="68"/>
      <c r="G253" s="68"/>
      <c r="H253" s="68"/>
      <c r="I253" s="68"/>
      <c r="J253" s="68"/>
      <c r="K253" s="68"/>
      <c r="L253" s="44" t="b">
        <v>0</v>
      </c>
      <c r="M253" s="37" t="s">
        <v>27</v>
      </c>
      <c r="N253" s="117"/>
      <c r="O253" s="117"/>
      <c r="P253" s="118"/>
      <c r="Q253" s="2">
        <f>IF(L253,1,0)</f>
        <v>0</v>
      </c>
    </row>
    <row r="254" spans="2:17" s="3" customFormat="1" ht="19.95" customHeight="1" x14ac:dyDescent="0.3">
      <c r="B254" s="69" t="s">
        <v>28</v>
      </c>
      <c r="C254" s="70"/>
      <c r="D254" s="70"/>
      <c r="E254" s="70"/>
      <c r="F254" s="70"/>
      <c r="G254" s="70"/>
      <c r="H254" s="70"/>
      <c r="I254" s="70"/>
      <c r="J254" s="70"/>
      <c r="K254" s="70"/>
      <c r="L254" s="70"/>
      <c r="M254" s="70"/>
      <c r="N254" s="70"/>
      <c r="O254" s="70"/>
      <c r="P254" s="71"/>
      <c r="Q254" s="4"/>
    </row>
    <row r="255" spans="2:17" x14ac:dyDescent="0.3">
      <c r="B255" s="72"/>
      <c r="C255" s="73"/>
      <c r="D255" s="73"/>
      <c r="E255" s="73"/>
      <c r="F255" s="73"/>
      <c r="G255" s="73"/>
      <c r="H255" s="73"/>
      <c r="I255" s="73"/>
      <c r="J255" s="73"/>
      <c r="K255" s="73"/>
      <c r="L255" s="73"/>
      <c r="M255" s="73"/>
      <c r="N255" s="73"/>
      <c r="O255" s="73"/>
      <c r="P255" s="74"/>
    </row>
    <row r="256" spans="2:17" x14ac:dyDescent="0.3">
      <c r="B256" s="72"/>
      <c r="C256" s="73"/>
      <c r="D256" s="73"/>
      <c r="E256" s="73"/>
      <c r="F256" s="73"/>
      <c r="G256" s="73"/>
      <c r="H256" s="73"/>
      <c r="I256" s="73"/>
      <c r="J256" s="73"/>
      <c r="K256" s="73"/>
      <c r="L256" s="73"/>
      <c r="M256" s="73"/>
      <c r="N256" s="73"/>
      <c r="O256" s="73"/>
      <c r="P256" s="74"/>
    </row>
    <row r="257" spans="2:16" x14ac:dyDescent="0.3">
      <c r="B257" s="72"/>
      <c r="C257" s="73"/>
      <c r="D257" s="73"/>
      <c r="E257" s="73"/>
      <c r="F257" s="73"/>
      <c r="G257" s="73"/>
      <c r="H257" s="73"/>
      <c r="I257" s="73"/>
      <c r="J257" s="73"/>
      <c r="K257" s="73"/>
      <c r="L257" s="73"/>
      <c r="M257" s="73"/>
      <c r="N257" s="73"/>
      <c r="O257" s="73"/>
      <c r="P257" s="74"/>
    </row>
    <row r="258" spans="2:16" x14ac:dyDescent="0.3">
      <c r="B258" s="72"/>
      <c r="C258" s="73"/>
      <c r="D258" s="73"/>
      <c r="E258" s="73"/>
      <c r="F258" s="73"/>
      <c r="G258" s="73"/>
      <c r="H258" s="73"/>
      <c r="I258" s="73"/>
      <c r="J258" s="73"/>
      <c r="K258" s="73"/>
      <c r="L258" s="73"/>
      <c r="M258" s="73"/>
      <c r="N258" s="73"/>
      <c r="O258" s="73"/>
      <c r="P258" s="74"/>
    </row>
    <row r="259" spans="2:16" x14ac:dyDescent="0.3">
      <c r="B259" s="114"/>
      <c r="C259" s="115"/>
      <c r="D259" s="115"/>
      <c r="E259" s="115"/>
      <c r="F259" s="115"/>
      <c r="G259" s="115"/>
      <c r="H259" s="115"/>
      <c r="I259" s="115"/>
      <c r="J259" s="115"/>
      <c r="K259" s="115"/>
      <c r="L259" s="115"/>
      <c r="M259" s="115"/>
      <c r="N259" s="115"/>
      <c r="O259" s="115"/>
      <c r="P259" s="116"/>
    </row>
    <row r="260" spans="2:16" ht="15" thickBot="1" x14ac:dyDescent="0.35">
      <c r="B260" s="75"/>
      <c r="C260" s="76"/>
      <c r="D260" s="76"/>
      <c r="E260" s="76"/>
      <c r="F260" s="76"/>
      <c r="G260" s="76"/>
      <c r="H260" s="76"/>
      <c r="I260" s="76"/>
      <c r="J260" s="76"/>
      <c r="K260" s="76"/>
      <c r="L260" s="76"/>
      <c r="M260" s="76"/>
      <c r="N260" s="76"/>
      <c r="O260" s="76"/>
      <c r="P260" s="77"/>
    </row>
    <row r="261" spans="2:16" ht="15" thickBot="1" x14ac:dyDescent="0.35"/>
    <row r="262" spans="2:16" ht="30" customHeight="1" x14ac:dyDescent="0.3">
      <c r="B262" s="78" t="s">
        <v>87</v>
      </c>
      <c r="C262" s="79"/>
      <c r="D262" s="79"/>
      <c r="E262" s="79"/>
      <c r="F262" s="79"/>
      <c r="G262" s="79"/>
      <c r="H262" s="79"/>
      <c r="I262" s="79"/>
      <c r="J262" s="79"/>
      <c r="K262" s="79"/>
      <c r="L262" s="79"/>
      <c r="M262" s="79"/>
      <c r="N262" s="79"/>
      <c r="O262" s="79"/>
      <c r="P262" s="80"/>
    </row>
    <row r="263" spans="2:16" x14ac:dyDescent="0.3">
      <c r="B263" s="15"/>
      <c r="P263" s="16"/>
    </row>
    <row r="264" spans="2:16" ht="14.4" customHeight="1" x14ac:dyDescent="0.3">
      <c r="B264" s="34"/>
      <c r="C264" s="87" t="s">
        <v>88</v>
      </c>
      <c r="D264" s="88"/>
      <c r="E264" s="88"/>
      <c r="F264" s="88"/>
      <c r="G264" s="88"/>
      <c r="H264" s="88"/>
      <c r="I264" s="88"/>
      <c r="J264" s="88"/>
      <c r="K264" s="88"/>
      <c r="L264" s="88"/>
      <c r="M264" s="88"/>
      <c r="N264" s="88"/>
      <c r="O264" s="88"/>
      <c r="P264" s="35"/>
    </row>
    <row r="265" spans="2:16" x14ac:dyDescent="0.3">
      <c r="B265" s="36"/>
      <c r="C265" s="88"/>
      <c r="D265" s="88"/>
      <c r="E265" s="88"/>
      <c r="F265" s="88"/>
      <c r="G265" s="88"/>
      <c r="H265" s="88"/>
      <c r="I265" s="88"/>
      <c r="J265" s="88"/>
      <c r="K265" s="88"/>
      <c r="L265" s="88"/>
      <c r="M265" s="88"/>
      <c r="N265" s="88"/>
      <c r="O265" s="88"/>
      <c r="P265" s="35"/>
    </row>
    <row r="266" spans="2:16" x14ac:dyDescent="0.3">
      <c r="B266" s="36"/>
      <c r="C266" s="88"/>
      <c r="D266" s="88"/>
      <c r="E266" s="88"/>
      <c r="F266" s="88"/>
      <c r="G266" s="88"/>
      <c r="H266" s="88"/>
      <c r="I266" s="88"/>
      <c r="J266" s="88"/>
      <c r="K266" s="88"/>
      <c r="L266" s="88"/>
      <c r="M266" s="88"/>
      <c r="N266" s="88"/>
      <c r="O266" s="88"/>
      <c r="P266" s="35"/>
    </row>
    <row r="267" spans="2:16" x14ac:dyDescent="0.3">
      <c r="B267" s="15"/>
      <c r="P267" s="16"/>
    </row>
    <row r="268" spans="2:16" x14ac:dyDescent="0.3">
      <c r="B268" s="15"/>
      <c r="C268" s="83"/>
      <c r="D268" s="83"/>
      <c r="E268" s="83"/>
      <c r="I268" s="81" t="s">
        <v>89</v>
      </c>
      <c r="J268" s="82"/>
      <c r="K268" s="82"/>
      <c r="N268" s="86">
        <f>N16</f>
        <v>0</v>
      </c>
      <c r="O268" s="86"/>
      <c r="P268" s="16"/>
    </row>
    <row r="269" spans="2:16" x14ac:dyDescent="0.3">
      <c r="B269" s="15"/>
      <c r="C269" s="83"/>
      <c r="D269" s="83"/>
      <c r="E269" s="83"/>
      <c r="I269" s="82"/>
      <c r="J269" s="82"/>
      <c r="K269" s="82"/>
      <c r="N269" s="86"/>
      <c r="O269" s="86"/>
      <c r="P269" s="16"/>
    </row>
    <row r="270" spans="2:16" x14ac:dyDescent="0.3">
      <c r="B270" s="15"/>
      <c r="C270" s="83"/>
      <c r="D270" s="83"/>
      <c r="E270" s="83"/>
      <c r="P270" s="16"/>
    </row>
    <row r="271" spans="2:16" x14ac:dyDescent="0.3">
      <c r="B271" s="15"/>
      <c r="C271" s="83"/>
      <c r="D271" s="83"/>
      <c r="E271" s="83"/>
      <c r="I271" s="84" t="s">
        <v>90</v>
      </c>
      <c r="J271" s="85"/>
      <c r="K271" s="85"/>
      <c r="N271" s="86" t="str">
        <f>IF(N268&lt;50,B287,IF(N268&lt;65,B286,IF(N268&lt;80,B285,IF(N268&lt;90,B284,B283))))</f>
        <v>FAIL</v>
      </c>
      <c r="O271" s="86"/>
      <c r="P271" s="16"/>
    </row>
    <row r="272" spans="2:16" x14ac:dyDescent="0.3">
      <c r="B272" s="15"/>
      <c r="C272" s="81" t="s">
        <v>91</v>
      </c>
      <c r="D272" s="82"/>
      <c r="E272" s="82"/>
      <c r="I272" s="85"/>
      <c r="J272" s="85"/>
      <c r="K272" s="85"/>
      <c r="N272" s="86"/>
      <c r="O272" s="86"/>
      <c r="P272" s="16"/>
    </row>
    <row r="273" spans="2:16" x14ac:dyDescent="0.3">
      <c r="B273" s="15"/>
      <c r="C273" s="82"/>
      <c r="D273" s="82"/>
      <c r="E273" s="82"/>
      <c r="I273" s="85"/>
      <c r="J273" s="85"/>
      <c r="K273" s="85"/>
      <c r="N273" s="86"/>
      <c r="O273" s="86"/>
      <c r="P273" s="16"/>
    </row>
    <row r="274" spans="2:16" ht="15" thickBot="1" x14ac:dyDescent="0.35">
      <c r="B274" s="15"/>
      <c r="P274" s="16"/>
    </row>
    <row r="275" spans="2:16" x14ac:dyDescent="0.3">
      <c r="B275" s="15"/>
      <c r="I275" s="46" t="s">
        <v>92</v>
      </c>
      <c r="J275" s="46"/>
      <c r="K275" s="46"/>
      <c r="N275" s="47"/>
      <c r="O275" s="48"/>
      <c r="P275" s="16"/>
    </row>
    <row r="276" spans="2:16" x14ac:dyDescent="0.3">
      <c r="B276" s="15"/>
      <c r="I276" s="46"/>
      <c r="J276" s="46"/>
      <c r="K276" s="46"/>
      <c r="N276" s="49"/>
      <c r="O276" s="50"/>
      <c r="P276" s="16"/>
    </row>
    <row r="277" spans="2:16" ht="15" thickBot="1" x14ac:dyDescent="0.35">
      <c r="B277" s="15"/>
      <c r="I277" s="46"/>
      <c r="J277" s="46"/>
      <c r="K277" s="46"/>
      <c r="N277" s="51"/>
      <c r="O277" s="52"/>
      <c r="P277" s="16"/>
    </row>
    <row r="278" spans="2:16" ht="15" thickBot="1" x14ac:dyDescent="0.35">
      <c r="B278" s="12"/>
      <c r="C278" s="13"/>
      <c r="D278" s="13"/>
      <c r="E278" s="13"/>
      <c r="F278" s="13"/>
      <c r="G278" s="13"/>
      <c r="H278" s="13"/>
      <c r="I278" s="13"/>
      <c r="J278" s="13"/>
      <c r="K278" s="13"/>
      <c r="L278" s="13"/>
      <c r="M278" s="13"/>
      <c r="N278" s="13"/>
      <c r="O278" s="13"/>
      <c r="P278" s="14"/>
    </row>
    <row r="281" spans="2:16" ht="21" hidden="1" customHeight="1" x14ac:dyDescent="0.3">
      <c r="B281" s="164" t="s">
        <v>93</v>
      </c>
      <c r="C281" s="165"/>
      <c r="D281" s="165"/>
      <c r="E281" s="165"/>
      <c r="F281" s="165"/>
      <c r="G281" s="165"/>
      <c r="H281" s="165"/>
      <c r="I281" s="166"/>
    </row>
    <row r="282" spans="2:16" ht="21" hidden="1" customHeight="1" x14ac:dyDescent="0.3">
      <c r="B282" s="167" t="s">
        <v>94</v>
      </c>
      <c r="C282" s="168"/>
      <c r="D282" s="168"/>
      <c r="E282" s="168"/>
      <c r="F282" s="168"/>
      <c r="G282" s="168" t="s">
        <v>95</v>
      </c>
      <c r="H282" s="168"/>
      <c r="I282" s="169"/>
    </row>
    <row r="283" spans="2:16" ht="15.6" hidden="1" x14ac:dyDescent="0.3">
      <c r="B283" s="139" t="s">
        <v>96</v>
      </c>
      <c r="C283" s="140"/>
      <c r="D283" s="140"/>
      <c r="E283" s="140"/>
      <c r="F283" s="140"/>
      <c r="G283" s="170" t="s">
        <v>97</v>
      </c>
      <c r="H283" s="170"/>
      <c r="I283" s="171"/>
    </row>
    <row r="284" spans="2:16" ht="15.6" hidden="1" x14ac:dyDescent="0.3">
      <c r="B284" s="139" t="s">
        <v>98</v>
      </c>
      <c r="C284" s="140"/>
      <c r="D284" s="140"/>
      <c r="E284" s="140"/>
      <c r="F284" s="140"/>
      <c r="G284" s="172" t="s">
        <v>99</v>
      </c>
      <c r="H284" s="172"/>
      <c r="I284" s="173"/>
    </row>
    <row r="285" spans="2:16" ht="15.6" hidden="1" x14ac:dyDescent="0.3">
      <c r="B285" s="139" t="s">
        <v>100</v>
      </c>
      <c r="C285" s="140"/>
      <c r="D285" s="140"/>
      <c r="E285" s="140"/>
      <c r="F285" s="140"/>
      <c r="G285" s="174" t="s">
        <v>101</v>
      </c>
      <c r="H285" s="174"/>
      <c r="I285" s="175"/>
    </row>
    <row r="286" spans="2:16" ht="15.6" hidden="1" x14ac:dyDescent="0.3">
      <c r="B286" s="139" t="s">
        <v>102</v>
      </c>
      <c r="C286" s="140"/>
      <c r="D286" s="140"/>
      <c r="E286" s="140"/>
      <c r="F286" s="140"/>
      <c r="G286" s="141" t="s">
        <v>103</v>
      </c>
      <c r="H286" s="141"/>
      <c r="I286" s="142"/>
    </row>
    <row r="287" spans="2:16" ht="16.2" hidden="1" thickBot="1" x14ac:dyDescent="0.35">
      <c r="B287" s="143" t="s">
        <v>104</v>
      </c>
      <c r="C287" s="144"/>
      <c r="D287" s="144"/>
      <c r="E287" s="144"/>
      <c r="F287" s="144"/>
      <c r="G287" s="145" t="s">
        <v>105</v>
      </c>
      <c r="H287" s="145"/>
      <c r="I287" s="146"/>
    </row>
    <row r="288" spans="2:16" hidden="1" x14ac:dyDescent="0.3"/>
    <row r="289" spans="2:2" hidden="1" x14ac:dyDescent="0.3">
      <c r="B289" s="1" t="s">
        <v>106</v>
      </c>
    </row>
    <row r="290" spans="2:2" hidden="1" x14ac:dyDescent="0.3">
      <c r="B290" s="1" t="s">
        <v>107</v>
      </c>
    </row>
  </sheetData>
  <sheetProtection algorithmName="SHA-512" hashValue="sPZqes2b8/j9usGn7eCU4Ze7LpAp9z4EekOmDv0c+Jpa73RavgPG1JhBtvyiYWXrTZqw+t6co+wq1c6M3GqqSw==" saltValue="tJq4oJ+fHjMd3DQnjs7CoQ==" spinCount="100000" sheet="1" objects="1" scenarios="1"/>
  <mergeCells count="252">
    <mergeCell ref="B3:P3"/>
    <mergeCell ref="B281:I281"/>
    <mergeCell ref="B282:F282"/>
    <mergeCell ref="G282:I282"/>
    <mergeCell ref="B283:F283"/>
    <mergeCell ref="G283:I283"/>
    <mergeCell ref="B284:F284"/>
    <mergeCell ref="G284:I284"/>
    <mergeCell ref="B285:F285"/>
    <mergeCell ref="G285:I285"/>
    <mergeCell ref="N57:N61"/>
    <mergeCell ref="O57:P61"/>
    <mergeCell ref="B59:K59"/>
    <mergeCell ref="B60:K60"/>
    <mergeCell ref="B61:K61"/>
    <mergeCell ref="B54:P54"/>
    <mergeCell ref="B34:P34"/>
    <mergeCell ref="B57:K57"/>
    <mergeCell ref="B58:K58"/>
    <mergeCell ref="N89:N93"/>
    <mergeCell ref="B93:K93"/>
    <mergeCell ref="B95:P99"/>
    <mergeCell ref="B101:P101"/>
    <mergeCell ref="B94:P94"/>
    <mergeCell ref="B102:P102"/>
    <mergeCell ref="B286:F286"/>
    <mergeCell ref="G286:I286"/>
    <mergeCell ref="B287:F287"/>
    <mergeCell ref="G287:I287"/>
    <mergeCell ref="J36:O38"/>
    <mergeCell ref="C36:H41"/>
    <mergeCell ref="J40:O41"/>
    <mergeCell ref="B86:P86"/>
    <mergeCell ref="B79:P83"/>
    <mergeCell ref="B78:P78"/>
    <mergeCell ref="N73:N77"/>
    <mergeCell ref="O73:P77"/>
    <mergeCell ref="B74:K74"/>
    <mergeCell ref="B75:K75"/>
    <mergeCell ref="N71:N72"/>
    <mergeCell ref="O71:P72"/>
    <mergeCell ref="B53:P53"/>
    <mergeCell ref="B49:P51"/>
    <mergeCell ref="B85:P85"/>
    <mergeCell ref="B44:P44"/>
    <mergeCell ref="B46:P47"/>
    <mergeCell ref="L55:M56"/>
    <mergeCell ref="L71:M72"/>
    <mergeCell ref="O55:P56"/>
    <mergeCell ref="B76:K76"/>
    <mergeCell ref="B77:K77"/>
    <mergeCell ref="B73:K73"/>
    <mergeCell ref="B55:K56"/>
    <mergeCell ref="N55:N56"/>
    <mergeCell ref="O89:P93"/>
    <mergeCell ref="B89:K89"/>
    <mergeCell ref="B122:K122"/>
    <mergeCell ref="B118:P118"/>
    <mergeCell ref="B119:K120"/>
    <mergeCell ref="N119:N120"/>
    <mergeCell ref="O119:P120"/>
    <mergeCell ref="L119:M120"/>
    <mergeCell ref="B111:P115"/>
    <mergeCell ref="B92:K92"/>
    <mergeCell ref="L87:M88"/>
    <mergeCell ref="B106:K106"/>
    <mergeCell ref="B107:K107"/>
    <mergeCell ref="B103:K104"/>
    <mergeCell ref="N103:N104"/>
    <mergeCell ref="O103:P104"/>
    <mergeCell ref="N105:N109"/>
    <mergeCell ref="O105:P109"/>
    <mergeCell ref="B90:K90"/>
    <mergeCell ref="B91:K91"/>
    <mergeCell ref="B87:K88"/>
    <mergeCell ref="N87:N88"/>
    <mergeCell ref="O87:P88"/>
    <mergeCell ref="B171:K171"/>
    <mergeCell ref="B172:K172"/>
    <mergeCell ref="B167:K168"/>
    <mergeCell ref="N167:N168"/>
    <mergeCell ref="O167:P168"/>
    <mergeCell ref="N169:N173"/>
    <mergeCell ref="O169:P173"/>
    <mergeCell ref="B173:K173"/>
    <mergeCell ref="B158:P158"/>
    <mergeCell ref="B159:P163"/>
    <mergeCell ref="B166:P166"/>
    <mergeCell ref="B121:K121"/>
    <mergeCell ref="N121:N125"/>
    <mergeCell ref="O121:P125"/>
    <mergeCell ref="O137:P141"/>
    <mergeCell ref="B134:P134"/>
    <mergeCell ref="B140:K140"/>
    <mergeCell ref="B141:K141"/>
    <mergeCell ref="N137:N141"/>
    <mergeCell ref="B62:P62"/>
    <mergeCell ref="B63:P67"/>
    <mergeCell ref="B69:P69"/>
    <mergeCell ref="B70:P70"/>
    <mergeCell ref="B71:K72"/>
    <mergeCell ref="B108:K108"/>
    <mergeCell ref="B109:K109"/>
    <mergeCell ref="B157:K157"/>
    <mergeCell ref="B149:P149"/>
    <mergeCell ref="B150:P150"/>
    <mergeCell ref="B151:K152"/>
    <mergeCell ref="N151:N152"/>
    <mergeCell ref="O151:P152"/>
    <mergeCell ref="B110:P110"/>
    <mergeCell ref="L103:M104"/>
    <mergeCell ref="B133:P133"/>
    <mergeCell ref="B127:P131"/>
    <mergeCell ref="B135:K136"/>
    <mergeCell ref="N135:N136"/>
    <mergeCell ref="O135:P136"/>
    <mergeCell ref="B137:K137"/>
    <mergeCell ref="L135:M136"/>
    <mergeCell ref="L151:M152"/>
    <mergeCell ref="B117:P117"/>
    <mergeCell ref="B123:K123"/>
    <mergeCell ref="B124:K124"/>
    <mergeCell ref="B125:K125"/>
    <mergeCell ref="B126:P126"/>
    <mergeCell ref="B105:K105"/>
    <mergeCell ref="B153:K153"/>
    <mergeCell ref="N153:N157"/>
    <mergeCell ref="O153:P157"/>
    <mergeCell ref="B154:K154"/>
    <mergeCell ref="B155:K155"/>
    <mergeCell ref="B156:K156"/>
    <mergeCell ref="B138:K138"/>
    <mergeCell ref="B142:P142"/>
    <mergeCell ref="B165:P165"/>
    <mergeCell ref="B174:P174"/>
    <mergeCell ref="B169:K169"/>
    <mergeCell ref="B170:K170"/>
    <mergeCell ref="B219:K219"/>
    <mergeCell ref="L215:M216"/>
    <mergeCell ref="B198:P198"/>
    <mergeCell ref="B143:P147"/>
    <mergeCell ref="B139:K139"/>
    <mergeCell ref="B199:K200"/>
    <mergeCell ref="N199:N200"/>
    <mergeCell ref="O199:P200"/>
    <mergeCell ref="B185:K185"/>
    <mergeCell ref="N185:N189"/>
    <mergeCell ref="O185:P189"/>
    <mergeCell ref="B186:K186"/>
    <mergeCell ref="B187:K187"/>
    <mergeCell ref="B188:K188"/>
    <mergeCell ref="B189:K189"/>
    <mergeCell ref="B190:P190"/>
    <mergeCell ref="B191:P195"/>
    <mergeCell ref="B197:P197"/>
    <mergeCell ref="L167:M168"/>
    <mergeCell ref="L199:M200"/>
    <mergeCell ref="B175:P179"/>
    <mergeCell ref="B9:C9"/>
    <mergeCell ref="D9:G9"/>
    <mergeCell ref="B254:P254"/>
    <mergeCell ref="B255:P260"/>
    <mergeCell ref="B249:K249"/>
    <mergeCell ref="N249:N253"/>
    <mergeCell ref="O249:P253"/>
    <mergeCell ref="B250:K250"/>
    <mergeCell ref="B251:K251"/>
    <mergeCell ref="B252:K252"/>
    <mergeCell ref="B253:K253"/>
    <mergeCell ref="B238:P238"/>
    <mergeCell ref="B239:P243"/>
    <mergeCell ref="B245:P245"/>
    <mergeCell ref="B246:P246"/>
    <mergeCell ref="B247:K248"/>
    <mergeCell ref="N247:N248"/>
    <mergeCell ref="O247:P248"/>
    <mergeCell ref="B233:K233"/>
    <mergeCell ref="N233:N237"/>
    <mergeCell ref="O233:P237"/>
    <mergeCell ref="B234:K234"/>
    <mergeCell ref="O231:P232"/>
    <mergeCell ref="B5:P5"/>
    <mergeCell ref="B21:P32"/>
    <mergeCell ref="D14:G17"/>
    <mergeCell ref="I7:J7"/>
    <mergeCell ref="I9:J9"/>
    <mergeCell ref="I11:J11"/>
    <mergeCell ref="K7:O7"/>
    <mergeCell ref="K9:O9"/>
    <mergeCell ref="K11:O11"/>
    <mergeCell ref="N14:O14"/>
    <mergeCell ref="N16:O16"/>
    <mergeCell ref="N15:O15"/>
    <mergeCell ref="N17:O17"/>
    <mergeCell ref="I17:L17"/>
    <mergeCell ref="B7:C7"/>
    <mergeCell ref="D7:G7"/>
    <mergeCell ref="B11:C11"/>
    <mergeCell ref="D11:G11"/>
    <mergeCell ref="B13:G13"/>
    <mergeCell ref="I13:P13"/>
    <mergeCell ref="I14:L14"/>
    <mergeCell ref="I15:L15"/>
    <mergeCell ref="I16:L16"/>
    <mergeCell ref="B20:P20"/>
    <mergeCell ref="B262:P262"/>
    <mergeCell ref="C272:E273"/>
    <mergeCell ref="C268:E271"/>
    <mergeCell ref="I268:K269"/>
    <mergeCell ref="I271:K273"/>
    <mergeCell ref="N268:O269"/>
    <mergeCell ref="N271:O273"/>
    <mergeCell ref="C264:O266"/>
    <mergeCell ref="B201:K201"/>
    <mergeCell ref="N201:N205"/>
    <mergeCell ref="O201:P205"/>
    <mergeCell ref="B202:K202"/>
    <mergeCell ref="B203:K203"/>
    <mergeCell ref="B204:K204"/>
    <mergeCell ref="B205:K205"/>
    <mergeCell ref="B217:K217"/>
    <mergeCell ref="N217:N221"/>
    <mergeCell ref="O217:P221"/>
    <mergeCell ref="B218:K218"/>
    <mergeCell ref="B220:K220"/>
    <mergeCell ref="B221:K221"/>
    <mergeCell ref="B206:P206"/>
    <mergeCell ref="B207:P211"/>
    <mergeCell ref="I275:K277"/>
    <mergeCell ref="N275:O277"/>
    <mergeCell ref="B213:P213"/>
    <mergeCell ref="L247:M248"/>
    <mergeCell ref="B181:P181"/>
    <mergeCell ref="B183:K184"/>
    <mergeCell ref="N183:N184"/>
    <mergeCell ref="O183:P184"/>
    <mergeCell ref="B214:P214"/>
    <mergeCell ref="B215:K216"/>
    <mergeCell ref="N215:N216"/>
    <mergeCell ref="O215:P216"/>
    <mergeCell ref="B235:K235"/>
    <mergeCell ref="B236:K236"/>
    <mergeCell ref="B237:K237"/>
    <mergeCell ref="B222:P222"/>
    <mergeCell ref="B223:P227"/>
    <mergeCell ref="B229:P229"/>
    <mergeCell ref="B230:P230"/>
    <mergeCell ref="B231:K232"/>
    <mergeCell ref="N231:N232"/>
    <mergeCell ref="L183:M184"/>
    <mergeCell ref="B182:P182"/>
    <mergeCell ref="L231:M232"/>
  </mergeCells>
  <conditionalFormatting sqref="N17:O17">
    <cfRule type="cellIs" dxfId="11" priority="3" operator="equal">
      <formula>$B$283</formula>
    </cfRule>
    <cfRule type="cellIs" dxfId="10" priority="4" operator="equal">
      <formula>$B$284</formula>
    </cfRule>
    <cfRule type="cellIs" dxfId="9" priority="5" operator="equal">
      <formula>$B$285</formula>
    </cfRule>
    <cfRule type="cellIs" dxfId="8" priority="6" operator="equal">
      <formula>$B$286</formula>
    </cfRule>
    <cfRule type="cellIs" dxfId="7" priority="7" operator="equal">
      <formula>$B$287</formula>
    </cfRule>
  </conditionalFormatting>
  <conditionalFormatting sqref="N271:O273">
    <cfRule type="cellIs" dxfId="6" priority="8" operator="equal">
      <formula>$B$287</formula>
    </cfRule>
    <cfRule type="cellIs" dxfId="5" priority="9" operator="equal">
      <formula>$B$286</formula>
    </cfRule>
    <cfRule type="cellIs" dxfId="4" priority="10" operator="equal">
      <formula>$B$285</formula>
    </cfRule>
  </conditionalFormatting>
  <conditionalFormatting sqref="N275:O277">
    <cfRule type="containsText" dxfId="1" priority="1" operator="containsText" text="NO / TIDAK">
      <formula>NOT(ISERROR(SEARCH("NO / TIDAK",N275)))</formula>
    </cfRule>
    <cfRule type="containsText" dxfId="0" priority="2" operator="containsText" text="YES / YA">
      <formula>NOT(ISERROR(SEARCH("YES / YA",N275)))</formula>
    </cfRule>
  </conditionalFormatting>
  <dataValidations count="1">
    <dataValidation type="list" allowBlank="1" showInputMessage="1" showErrorMessage="1" sqref="N275:O277" xr:uid="{DA9C11A1-0E2C-446E-BC42-5A718FC2D084}">
      <formula1>$B$289:$B$290</formula1>
    </dataValidation>
  </dataValidations>
  <pageMargins left="0.7" right="0.7" top="0.75" bottom="0.75" header="0.3" footer="0.3"/>
  <pageSetup scale="42" fitToHeight="0" orientation="portrait" r:id="rId1"/>
  <drawing r:id="rId2"/>
  <extLst>
    <ext xmlns:x14="http://schemas.microsoft.com/office/spreadsheetml/2009/9/main" uri="{78C0D931-6437-407d-A8EE-F0AAD7539E65}">
      <x14:conditionalFormattings>
        <x14:conditionalFormatting xmlns:xm="http://schemas.microsoft.com/office/excel/2006/main">
          <x14:cfRule type="containsText" priority="13" operator="containsText" id="{C9D89850-7738-4D6D-87A9-19361D8B9CF9}">
            <xm:f>NOT(ISERROR(SEARCH($I$57,N17)))</xm:f>
            <xm:f>$I$57</xm:f>
            <x14:dxf>
              <fill>
                <patternFill>
                  <bgColor theme="9" tint="0.59996337778862885"/>
                </patternFill>
              </fill>
            </x14:dxf>
          </x14:cfRule>
          <x14:cfRule type="containsText" priority="14" operator="containsText" id="{CDF54B54-74CC-4B21-94D5-4ECE8BC6AED4}">
            <xm:f>NOT(ISERROR(SEARCH($I$58,N17)))</xm:f>
            <xm:f>$I$58</xm:f>
            <x14:dxf>
              <fill>
                <patternFill>
                  <bgColor theme="3" tint="0.749961851863155"/>
                </patternFill>
              </fill>
            </x14:dxf>
          </x14:cfRule>
          <x14:cfRule type="containsText" priority="15" operator="containsText" id="{CD2B91C9-39F1-4A63-B6F6-718D6FF99726}">
            <xm:f>NOT(ISERROR(SEARCH($I$59,N17)))</xm:f>
            <xm:f>$I$59</xm:f>
            <x14:dxf>
              <fill>
                <patternFill>
                  <bgColor theme="5" tint="0.79998168889431442"/>
                </patternFill>
              </fill>
            </x14:dxf>
          </x14:cfRule>
          <x14:cfRule type="containsText" priority="16" operator="containsText" id="{E84C0C08-BC5B-4A67-B17D-672255A9F260}">
            <xm:f>NOT(ISERROR(SEARCH($I$60,N17)))</xm:f>
            <xm:f>$I$60</xm:f>
            <x14:dxf>
              <fill>
                <patternFill>
                  <bgColor rgb="FFFFFF00"/>
                </patternFill>
              </fill>
            </x14:dxf>
          </x14:cfRule>
          <x14:cfRule type="containsText" priority="17" operator="containsText" id="{4D74B1C1-A4EA-4E29-8427-45DBCE6DEE8C}">
            <xm:f>NOT(ISERROR(SEARCH($I$61,N17)))</xm:f>
            <xm:f>$I$61</xm:f>
            <x14:dxf>
              <font>
                <color theme="0"/>
              </font>
              <fill>
                <patternFill>
                  <bgColor rgb="FFFF0000"/>
                </patternFill>
              </fill>
            </x14:dxf>
          </x14:cfRule>
          <xm:sqref>N17 P17 N18:P19</xm:sqref>
        </x14:conditionalFormatting>
        <x14:conditionalFormatting xmlns:xm="http://schemas.microsoft.com/office/excel/2006/main">
          <x14:cfRule type="containsText" priority="11" operator="containsText" id="{DE4C5EA6-FD3B-4726-BB59-FDF0D6488916}">
            <xm:f>NOT(ISERROR(SEARCH($B$284,N271)))</xm:f>
            <xm:f>$B$284</xm:f>
            <x14:dxf>
              <font>
                <color theme="3"/>
              </font>
              <fill>
                <patternFill>
                  <bgColor theme="7" tint="0.79998168889431442"/>
                </patternFill>
              </fill>
            </x14:dxf>
          </x14:cfRule>
          <x14:cfRule type="containsText" priority="12" operator="containsText" id="{6B38E931-FB1E-4398-8157-70A81EFC6FE7}">
            <xm:f>NOT(ISERROR(SEARCH($B$283,N271)))</xm:f>
            <xm:f>$B$283</xm:f>
            <x14:dxf>
              <font>
                <color rgb="FF006100"/>
              </font>
              <fill>
                <patternFill>
                  <bgColor rgb="FFC6EFCE"/>
                </patternFill>
              </fill>
            </x14:dxf>
          </x14:cfRule>
          <xm:sqref>N271:O273</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049E040C42E124EAE8DC3F98F4867A5" ma:contentTypeVersion="15" ma:contentTypeDescription="Create a new document." ma:contentTypeScope="" ma:versionID="bf356285996d80f37c12cbf24bfb7a3b">
  <xsd:schema xmlns:xsd="http://www.w3.org/2001/XMLSchema" xmlns:xs="http://www.w3.org/2001/XMLSchema" xmlns:p="http://schemas.microsoft.com/office/2006/metadata/properties" xmlns:ns2="03fc49e9-c301-4d60-b3ad-c768652a60a6" xmlns:ns3="60ae225d-5553-4928-9318-91113b081520" targetNamespace="http://schemas.microsoft.com/office/2006/metadata/properties" ma:root="true" ma:fieldsID="40ed6954c170e91ac761cd598c4eadd1" ns2:_="" ns3:_="">
    <xsd:import namespace="03fc49e9-c301-4d60-b3ad-c768652a60a6"/>
    <xsd:import namespace="60ae225d-5553-4928-9318-91113b081520"/>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3fc49e9-c301-4d60-b3ad-c768652a60a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07bad3cb-c32c-4c6d-ac52-6984c89dfafb"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0ae225d-5553-4928-9318-91113b081520"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ad0814de-84cb-43b4-b45f-f68d049dc57b}" ma:internalName="TaxCatchAll" ma:showField="CatchAllData" ma:web="60ae225d-5553-4928-9318-91113b08152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03fc49e9-c301-4d60-b3ad-c768652a60a6">
      <Terms xmlns="http://schemas.microsoft.com/office/infopath/2007/PartnerControls"/>
    </lcf76f155ced4ddcb4097134ff3c332f>
    <TaxCatchAll xmlns="60ae225d-5553-4928-9318-91113b081520" xsi:nil="true"/>
  </documentManagement>
</p:properties>
</file>

<file path=customXml/itemProps1.xml><?xml version="1.0" encoding="utf-8"?>
<ds:datastoreItem xmlns:ds="http://schemas.openxmlformats.org/officeDocument/2006/customXml" ds:itemID="{3D618759-CDE0-4DD9-8270-D201D20A63C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3fc49e9-c301-4d60-b3ad-c768652a60a6"/>
    <ds:schemaRef ds:uri="60ae225d-5553-4928-9318-91113b08152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E9E66C0-6690-4FF3-9CE3-06CDBA3CB3C9}">
  <ds:schemaRefs>
    <ds:schemaRef ds:uri="http://schemas.microsoft.com/sharepoint/v3/contenttype/forms"/>
  </ds:schemaRefs>
</ds:datastoreItem>
</file>

<file path=customXml/itemProps3.xml><?xml version="1.0" encoding="utf-8"?>
<ds:datastoreItem xmlns:ds="http://schemas.openxmlformats.org/officeDocument/2006/customXml" ds:itemID="{6B824795-8DA1-4958-8C4A-8DA6911F5655}">
  <ds:schemaRefs>
    <ds:schemaRef ds:uri="http://schemas.microsoft.com/office/2006/metadata/properties"/>
    <ds:schemaRef ds:uri="http://schemas.microsoft.com/office/infopath/2007/PartnerControls"/>
    <ds:schemaRef ds:uri="03fc49e9-c301-4d60-b3ad-c768652a60a6"/>
    <ds:schemaRef ds:uri="60ae225d-5553-4928-9318-91113b081520"/>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RESEARCH PROPOSAL EVALUATION</vt:lpstr>
      <vt:lpstr>'RESEARCH PROPOSAL EVALUATION'!Print_Area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Faridah Binti Abu Bakar</dc:creator>
  <cp:keywords/>
  <dc:description/>
  <cp:lastModifiedBy>Faridah Binti Abu Bakar</cp:lastModifiedBy>
  <cp:revision/>
  <dcterms:created xsi:type="dcterms:W3CDTF">2025-06-30T01:13:23Z</dcterms:created>
  <dcterms:modified xsi:type="dcterms:W3CDTF">2026-02-18T13:20:08Z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0x010100D049E040C42E124EAE8DC3F98F4867A5</vt:lpwstr>
  </property>
  <property fmtid="{D5CDD505-2E9C-101B-9397-08002B2CF9AE}" pid="3" name="MediaServiceImageTags">
    <vt:lpwstr/>
  </property>
</Properties>
</file>