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8F63C86F-5247-4E1C-8F68-B60E91882442}" xr6:coauthVersionLast="47" xr6:coauthVersionMax="47" xr10:uidLastSave="{00000000-0000-0000-0000-000000000000}"/>
  <bookViews>
    <workbookView xWindow="-108" yWindow="-108" windowWidth="23256" windowHeight="12456" xr2:uid="{A46C5F77-C3ED-4996-8C4F-FD8C2E2F579C}"/>
  </bookViews>
  <sheets>
    <sheet name="Pre-Viva Social Scien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6" i="1" l="1"/>
  <c r="Q245" i="1"/>
  <c r="Q244" i="1"/>
  <c r="Q243" i="1"/>
  <c r="Q242" i="1"/>
  <c r="Q230" i="1"/>
  <c r="Q229" i="1"/>
  <c r="Q228" i="1"/>
  <c r="Q227" i="1"/>
  <c r="Q226" i="1"/>
  <c r="Q262" i="1"/>
  <c r="Q261" i="1"/>
  <c r="Q260" i="1"/>
  <c r="Q259" i="1"/>
  <c r="Q258" i="1"/>
  <c r="Q278" i="1"/>
  <c r="Q277" i="1"/>
  <c r="Q276" i="1"/>
  <c r="Q275" i="1"/>
  <c r="Q274" i="1"/>
  <c r="Q294" i="1"/>
  <c r="Q293" i="1"/>
  <c r="Q292" i="1"/>
  <c r="Q291" i="1"/>
  <c r="Q290" i="1"/>
  <c r="Q310" i="1"/>
  <c r="Q309" i="1"/>
  <c r="Q308" i="1"/>
  <c r="Q307" i="1"/>
  <c r="Q306" i="1"/>
  <c r="Q326" i="1"/>
  <c r="Q325" i="1"/>
  <c r="Q324" i="1"/>
  <c r="Q323" i="1"/>
  <c r="Q322" i="1"/>
  <c r="Q214" i="1"/>
  <c r="Q213" i="1"/>
  <c r="Q212" i="1"/>
  <c r="Q211" i="1"/>
  <c r="Q210" i="1"/>
  <c r="Q198" i="1"/>
  <c r="Q197" i="1"/>
  <c r="Q196" i="1"/>
  <c r="Q195" i="1"/>
  <c r="Q194" i="1"/>
  <c r="Q182" i="1"/>
  <c r="Q181" i="1"/>
  <c r="Q180" i="1"/>
  <c r="Q179" i="1"/>
  <c r="Q178" i="1"/>
  <c r="Q166" i="1"/>
  <c r="Q165" i="1"/>
  <c r="Q164" i="1"/>
  <c r="Q163" i="1"/>
  <c r="Q162" i="1"/>
  <c r="Q150" i="1"/>
  <c r="Q149" i="1"/>
  <c r="Q148" i="1"/>
  <c r="Q147" i="1"/>
  <c r="Q146" i="1"/>
  <c r="Q81" i="1"/>
  <c r="Q82" i="1"/>
  <c r="Q134" i="1"/>
  <c r="Q133" i="1"/>
  <c r="Q132" i="1"/>
  <c r="Q131" i="1"/>
  <c r="Q130" i="1"/>
  <c r="Q118" i="1"/>
  <c r="Q117" i="1"/>
  <c r="Q116" i="1"/>
  <c r="Q115" i="1"/>
  <c r="Q114" i="1"/>
  <c r="Q101" i="1"/>
  <c r="Q100" i="1"/>
  <c r="Q99" i="1"/>
  <c r="Q98" i="1"/>
  <c r="Q97" i="1"/>
  <c r="Q85" i="1"/>
  <c r="Q84" i="1"/>
  <c r="Q83" i="1"/>
  <c r="O242" i="1" l="1"/>
  <c r="O226" i="1"/>
  <c r="O258" i="1"/>
  <c r="O274" i="1"/>
  <c r="O290" i="1"/>
  <c r="O306" i="1"/>
  <c r="O322" i="1"/>
  <c r="O210" i="1"/>
  <c r="O194" i="1"/>
  <c r="O178" i="1"/>
  <c r="O162" i="1"/>
  <c r="O146" i="1"/>
  <c r="O130" i="1"/>
  <c r="O114" i="1"/>
  <c r="O97" i="1"/>
  <c r="O81" i="1"/>
  <c r="N15" i="1" l="1"/>
  <c r="N14" i="1"/>
  <c r="N16" i="1" l="1"/>
  <c r="N340" i="1" l="1"/>
  <c r="N343" i="1" s="1"/>
  <c r="N17" i="1" s="1"/>
</calcChain>
</file>

<file path=xl/sharedStrings.xml><?xml version="1.0" encoding="utf-8"?>
<sst xmlns="http://schemas.openxmlformats.org/spreadsheetml/2006/main" count="319" uniqueCount="168">
  <si>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</si>
  <si>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</si>
  <si>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</si>
  <si>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</si>
  <si>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t>EXAMINER'S NAME</t>
  </si>
  <si>
    <r>
      <t xml:space="preserve">DATE
</t>
    </r>
    <r>
      <rPr>
        <b/>
        <i/>
        <sz val="11"/>
        <color theme="0" tint="-0.499984740745262"/>
        <rFont val="Aptos Display"/>
        <family val="2"/>
        <scheme val="major"/>
      </rPr>
      <t>TARIKH</t>
    </r>
  </si>
  <si>
    <t>EXAMINER SIGNATURE AND OFFICIAL STAMP</t>
  </si>
  <si>
    <t>CRITERIA A-N</t>
  </si>
  <si>
    <t>CRITERIA O-P</t>
  </si>
  <si>
    <t>TOTAL MARKS</t>
  </si>
  <si>
    <t>RECOMMENDATION</t>
  </si>
  <si>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</si>
  <si>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</si>
  <si>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</si>
  <si>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</si>
  <si>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</si>
  <si>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</si>
  <si>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</si>
  <si>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</si>
  <si>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</si>
  <si>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SECTION D : EXAMINER'S CONCENT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</si>
  <si>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</si>
  <si>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t xml:space="preserve">SECTION E : BASIS FOR RECOMMENDATION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</si>
  <si>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</si>
  <si>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</si>
  <si>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</si>
  <si>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t>BASIS OF RECOMMENDATION</t>
  </si>
  <si>
    <t>RATING</t>
  </si>
  <si>
    <t>WEIGHTAGE</t>
  </si>
  <si>
    <t>The candidate presents a thesis title that is concise, precise, and directly aligned with the core focus of the research. The title reflects comprehensive subject knowledge and a clear grasp of key relationships within the field. It is articulated with clarity and academic rigour, and appropriately situates the research within its disciplinary framework or applied setting, consistent with the expectations of advanced scholarly work.</t>
  </si>
  <si>
    <t>EXEMPLARY</t>
  </si>
  <si>
    <t>The candidate presents a thesis title that is relevant, clearly worded, and appropriate to the research domain. It demonstrates a sound understanding of the subject matter and outlines the main scope of the study. The title is structurally acceptable and contextually appropriate, though some refinement would improve its precision, focus, or conceptual integration.</t>
  </si>
  <si>
    <t>PROFICIENT</t>
  </si>
  <si>
    <t>The candidate presents a thesis title that identifies the general area of research and reflects an adequate level of understanding. However, the title lacks specificity, depth, or balanced scope. Although it is not misleading, the formulation does not sufficiently convey the intended direction of the study or its relevance beyond the immediate topic.</t>
  </si>
  <si>
    <t>SATISFACTORY</t>
  </si>
  <si>
    <t>The candidate presents a thesis title that demonstrates limited familiarity with the subject area. The wording is vague, overgeneralised, or imprecise, and the focus of the study is not clearly established. The title fails to reflect a coherent or well-informed academic direction and does not meet the structural clarity expected at this level.</t>
  </si>
  <si>
    <t>FOUNDATIONAL</t>
  </si>
  <si>
    <t>The candidate presents a thesis title that is unclear, unrelated, or unsuitable for academic inquiry. The title does not demonstrate basic understanding of the subject, contains structural or conceptual weaknesses, and lacks alignment with the intended research scope. It does not meet the minimum academic standards for thesis identification.</t>
  </si>
  <si>
    <t>NOVICE</t>
  </si>
  <si>
    <t>ADDITIONAL COMMENTS / REMARKS</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</si>
  <si>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</si>
  <si>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</si>
  <si>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t>The candidate demonstrates a high level of scholarly competence in articulating the abstract. The abstract offers a precise, coherent, and methodologically sound synthesis of the research problem, objectives, methodology, principal findings, and implications. It reflects advanced cognitive engagement, originality, and a strategic integration of problem-solving approaches within the research context.</t>
  </si>
  <si>
    <t>The candidate presents the abstract in a well-organised and academically appropriate manner. The abstract clearly identifies the research problem, outlines the objectives, summarises the methodological framework, and highlights key findings. Problem-solving competencies are demonstrated through logical structuring and conceptual clarity.</t>
  </si>
  <si>
    <t>The candidate constructs the abstract with reasonable academic coherence. The abstract identifies the research problem and outlines essential components such as objectives, methodology, and findings. The integration of problem-solving elements is present but lacks critical depth or nuanced articulation.</t>
  </si>
  <si>
    <t>The candidate demonstrates partial understanding of abstract composition in a research context. The abstract includes selected aspects of the study, though the research problem is ambiguously stated or underdeveloped. Integration of problem-solving elements remains superficial and largely descriptive.</t>
  </si>
  <si>
    <t>The candidate fails to construct a coherent or relevant abstract. The abstract is vague, fragmented, or omits essential components such as the problem statement, methodological approach, or key findings. There is little to no evidence of cognitive engagement or application of problem-solving strategies.</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</si>
  <si>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</si>
  <si>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</si>
  <si>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t>The candidate presents a well-defined and focused problem statement. The problem is clearly linked to a specific gap in existing knowledge and supported with relevant references. The candidate demonstrates strong critical thinking by explaining why the issue is important and how it leads to the proposed research.</t>
  </si>
  <si>
    <t>The candidate presents a clear and logical problem statement. The issue is relevant and supported with appropriate background information. The candidate shows the ability to explain the purpose of the study and the need for research, with some critical reflection.</t>
  </si>
  <si>
    <t>The candidate presents a problem statement that is generally clear but may be overly broad or insufficiently focused. While some background and justification are included, the rationale for undertaking the study is not fully persuasive. Evidence of critical thinking is observable but remains limited in depth and scope.</t>
  </si>
  <si>
    <t>The candidate makes an attempt to formulate a research problem; however, the statement lacks sufficient clarity, specificity, or focus. Justification for the study is weak, with minimal elaboration or limited reference to relevant literature. The reasoning behind the investigation is underdeveloped and lacks a clear connection to the broader research context.</t>
  </si>
  <si>
    <t>The candidate does not provide a coherent or researchable problem statement. The issue presented is vague, lacks relevance, or is absent altogether. There is insufficient explanation regarding the significance of the topic, and the justification for the study is not established. Evidence of critical thinking is not apparent.</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</si>
  <si>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</si>
  <si>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</si>
  <si>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</si>
  <si>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</si>
  <si>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is well-organised and clearly written, with appropriate use of relevant literature. There is evidence of critical discussion and some synthesis, though depth may vary across sections. The review supports the research context and shows a good understanding of key issues and frameworks. Sources are mostly credible and cited correctly. Digital or visual elements (if used) support clarity. Minor improvements could strengthen coherence or critical depth.</t>
  </si>
  <si>
    <t>The literature review covers relevant literature adequately but tends to be more descriptive than analytical. Some key authors or themes may be underrepresented or superficially discussed. Structure is present but may lack clarity in thematic progression. Use of digital tools or visuals is minimal or basic. Citations are mostly accurate, though inconsistencies may occur. Shows a general understanding of ethical academic practices.</t>
  </si>
  <si>
    <t>The review is loosely structured, with limited critical insight. There are gaps in coverage of relevant literature or an over-reliance on outdated or marginal sources. The connection between the literature and the research problem is weak or unclear. Visuals or digital tools (if used) are poorly integrated or irrelevant. Referencing is inconsistent, outdated and reflects limited understanding of citation norms or ethical use of sources.</t>
  </si>
  <si>
    <t>The literature review is poorly constructed, lacking critical engagement and relevance. It demonstrates little understanding of the research context or field. Sources are few, poorly selected, or not cited properly, and the review relies heavily on uncritical summaries or non-academic content. There is no logical flow, synthesis, or structure. Academic integrity is not demonstrated, with significant lapses in referencing or possible plagiarism.</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</si>
  <si>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</si>
  <si>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</si>
  <si>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candidate presents a research methodology that is clearly articulated, rigorously justified, and highly appropriate for addressing the research problem. The selected methods are well-aligned with the research objectives and demonstrate a high level of technical competence. The integration of problem-solving strategies is evident through methodological coherence, ethical consideration, and clear procedures for data collection and analysis.</t>
  </si>
  <si>
    <t>The candidate outlines a methodology that is logically structured and appropriate for the research aims. The methods are clearly described and relevant to the problem under investigation. Evidence of sound practical skills and application of problem-solving approaches is present, though refinement in justification or procedural clarity may be needed.</t>
  </si>
  <si>
    <t>The candidate provides a methodology that is generally appropriate, though it may lack detail or strong justification. The connection between the methods and the research objectives is present but not well-developed. Practical application and problem-solving skills are demonstrated at a basic level.</t>
  </si>
  <si>
    <t>The candidate presents a methodology with minimal explanation or justification. The procedures are loosely aligned with the research aims, and the methods are described with limited clarity. The application of problem-solving techniques is weak or inconsistent.</t>
  </si>
  <si>
    <t>The candidate fails to present a viable methodology. The chosen methods are unclear, irrelevant, or absent. There is no clear linkage between the methodology and research problem, and the application of practical or problem-solving skills is not evident.</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</si>
  <si>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</si>
  <si>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</si>
  <si>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t>The discussion is clear and well-structured, effectively interpreting results and linking them to the research objectives/questions and relevant literature. Key patterns and relationships are identified and reasonably analysed. It demonstrates logical reasoning, with appropriate attention to implications and limitations, though it may lack the depth or originality of higher levels.</t>
  </si>
  <si>
    <t>The discussion addresses the main findings with basic interpretation and appropriate references to literature. Connections to research questions and existing knowledge are present but mostly descriptive. Some implications and interrelations are acknowledged, though the depth of analysis is limited. The chapter meets basic expectations but may lack critical engagement or cohesive integration.</t>
  </si>
  <si>
    <t>The discussion shows minimal interpretation, with limited engagement with literature. Connections to research aims are superficial or unclear, and analysis may be repetitive or overly simplistic. Implications are underdeveloped, and key findings may not be critically examined. Overall, the discussion lacks analytical coherence and depth.</t>
  </si>
  <si>
    <t>The discussion provides little or no meaningful analysis of the findings. Interpretations are absent, inaccurate, or unsupported, with no integration of relevant literature. It does not address the research objectives/questions, theoretical framework, or broader implications, reflecting a lack of understanding of the purpose and function of the discussion chapter.</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</si>
  <si>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</si>
  <si>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</si>
  <si>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t>The candidate presents findings with clarity and effective structure. Digital tools are used appropriately to present data, with accurate visualisations that support interpretation. Discussion reflects awareness of multiple viewpoints and includes elements of integrated problem-solving and innovation, though some aspects may lack depth. The digital presentation is functional and contributes to shared understanding.</t>
  </si>
  <si>
    <t>Findings are generally clear but may lack depth or polish. Digital data presentation (e.g., tables or graphs) is used but may be simplistic, inconsistently formatted, or only partially effective. Consideration of differing perspectives and broader social relevance is limited. Interdisciplinary integration and innovation are mentioned but not substantively developed.</t>
  </si>
  <si>
    <t>The candidate struggles to present findings coherently. Use of digital tools is minimal or misapplied, resulting in unclear or inaccurate data presentation. Communication lacks engagement with alternative views or collaborative implications. There is little to no indication of interdisciplinary thought or social relevance.</t>
  </si>
  <si>
    <t>The presentation lacks structure and coherence. Digital data visualisation is absent, incorrect, or ineffective. The candidate shows no consideration for diverse perspectives, no integration of disciplines, and no reflection on social or innovative value. Communication does not meet academic or technological expectations at postgraduate level.</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</si>
  <si>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</si>
  <si>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</si>
  <si>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t>The candidate demonstrates basic competence in handling and interpreting data, though some analytical aspects may lack depth or systematic evaluation. Ethical procedures are acknowledged and partially implemented, including general observance of data management and participant rights. Reflection on ethical responsibilities is present but limited, and engagement with self awareness or broader normative principles is underdeveloped.</t>
  </si>
  <si>
    <t>The candidate shows limited ability in organising and interpreting data, with methods that may be inconsistently or inappropriately applied. Ethical considerations are addressed superficially, with minimal engagement in consent, confidentiality, or procedural compliance. There is little evidence of reflective thinking concerning personal or professional responsibilities, and ethical reasoning is not clearly demonstrated.</t>
  </si>
  <si>
    <t>The candidate is unable to apply appropriate data analysis techniques, and interpretation lacks clarity and structure. Ethical obligations such as informed consent, confidentiality, and adherence to research policies are not observed or are poorly implemented. No evidence of ethical reflection or awareness of normative expectations is present. The work shows a lack of recognition of personal responsibility or disciplinary standards.</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</si>
  <si>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</si>
  <si>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</si>
  <si>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t xml:space="preserve">The candidate demonstrated a substantive and original contribution to the advancement of disciplinary or interdisciplinary knowledge. The research yielded originality theoretical constructs, methodological innovations, or contextually grounded applications that addressed complex research problems with strategic insight. The work was situated within current scholarly discourse and exhibited clear potential to inform future research, policy, or practice.									</t>
  </si>
  <si>
    <t>The candidate produced a coherent and well-substantiated contribution to the existing body of knowledge. The research addressed a relevant gap or problem through methodologically sound inquiry. The findings were analytically rigorous, strategically framed, and positioned within established theoretical or empirical frameworks.</t>
  </si>
  <si>
    <t>The candidate presented a valid contribution to the discipline by addressing a defined research question. The investigation was methodologically adequate, and the findings were relevant, though the conceptual or strategic significance was limited. The contribution aligned with existing discourse but did not extend it substantially.</t>
  </si>
  <si>
    <t>The candidate demonstrated a limited contribution to knowledge. The research addressed a narrowly defined issue with restricted analytical depth. Strategic framing was minimal, and the work lacked engagement with broader theoretical or practical considerations within the discipline.</t>
  </si>
  <si>
    <t>The candidate did not demonstrate a meaningful or credible contribution to the field. The research lacked conceptual clarity, methodological rigour, and strategic orientation. The study was disconnected from current academic discourse and did not engage with relevant knowledge frameworks.</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</si>
  <si>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</si>
  <si>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</si>
  <si>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t>The candidate formulated conclusions that reflected a high level of synthesis, critically integrating the study’s findings with existing knowledge and theoretical perspectives. The recommendations were original, analytically grounded, and strategically positioned to inform future research, policy, or professional practice. Anticipatory insight was demonstrated through a clear articulation of potential trajectories, risks, and opportunities relevant to the field.</t>
  </si>
  <si>
    <t>The candidate presented coherent conclusions aligned with the study’s objectives and supported by the research findings. The recommendations were appropriate, well-reasoned, and relevant to disciplinary or applied contexts. The section demonstrated sound strategic awareness, with some evidence of forward-looking considerations and professional applicability.</t>
  </si>
  <si>
    <t>The candidate presented acceptable conclusions derived from the findings, though limited in analytical depth or critical reflection. The recommendations were broadly relevant but lacked specificity or originality. Anticipatory thinking was present but underdeveloped, with minimal engagement with strategic or practical implications.</t>
  </si>
  <si>
    <t>The candidate presented basic conclusions with weak synthesis and limited engagement with the broader research context. The recommendations were vague, lacking clear justification or alignment with the study’s contributions. Anticipatory dimensions and strategic relevance were insufficiently addressed.</t>
  </si>
  <si>
    <t>The candidate failed to present coherent or substantiated conclusions. Recommendations, if present, lacked relevance, rigour, and analytical basis. There was no evidence of strategic thinking or anticipation of future directions in research or application.</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</si>
  <si>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</si>
  <si>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</si>
  <si>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candidate demonstrated exceptional clarity and coherence in the structuring of arguments, with a logical progression of ideas throughout the thesis. Digital tools were utilised effectively to support the organisation and presentation of content. The structure reflected a strong sense of academic maturity, critical reflection, and awareness of the audience, discipline, and purpose.</t>
  </si>
  <si>
    <t>The candidate presented ideas in a coherent and logically sequenced manner. Transitions between sections were smooth and contributed to the overall clarity of the thesis. Digital platforms and formatting were used competently to enhance readability and professional presentation. Evidence of reflective engagement with the writing process was apparent.</t>
  </si>
  <si>
    <t>The candidate demonstrated a generally consistent structure, though some sections may have lacked cohesion or clarity. Organisation supported the development of the thesis but may have required refinement. Use of digital tools and formatting was acceptable, though not always optimised. Reflective awareness of the work’s structure was evident but limited.</t>
  </si>
  <si>
    <t>The candidate showed a basic attempt at organising content, though the sequencing of ideas was inconsistent or occasionally confusing. Digital tools were used minimally or inappropriately. The structure lacked refinement, and self-awareness of the organisation’s impact on scholarly communication was weak.</t>
  </si>
  <si>
    <t>The candidate failed to organise the thesis content in a coherent or logical manner. Ideas appeared fragmented or disjointed, and digital tools were either misused or neglected entirely. There was no evidence of self-directed revision or reflection regarding the structure and its scholarly effectiveness.</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</si>
  <si>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</si>
  <si>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</si>
  <si>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candidate employed language that was consistently precise, scholarly, and aligned with disciplinary norms. Complex arguments were communicated with clarity, coherence, and critical insight. The writing demonstrated mastery of academic conventions, including grammar, syntax, and citation, contributing significantly to the logical development and persuasive quality of the thesis.</t>
  </si>
  <si>
    <t>The candidate utilised language appropriate to the academic context, with clear articulation of arguments and generally accurate grammar and structure. The writing style was coherent and reflected sound understanding of disciplinary expectations. Critical perspectives were conveyed effectively, with minor inconsistencies not affecting overall readability.</t>
  </si>
  <si>
    <t>The candidate presented ideas using acceptable academic language, though the writing contained occasional imprecision or lapses in coherence. While the intended meaning was generally clear, issues in tone, grammar, or expression at times limited the effectiveness of argumentation and critical engagement.</t>
  </si>
  <si>
    <t>The candidate demonstrated limited control over academic writing conventions. The writing was inconsistently structured, with frequent grammatical and stylistic weaknesses. Expression of critical arguments lacked clarity, and communication was impaired by imprecise language or inappropriate tone.</t>
  </si>
  <si>
    <t>The candidate did not demonstrate proficiency in academic writing. The language used was unclear, inconsistent with scholarly standards, and deficient in grammar and structure. The writing failed to support critical reasoning and hindered the communication of substantive ideas.</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</si>
  <si>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</si>
  <si>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</si>
  <si>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candidate demonstrates precise and consistent use of the required referencing style throughout the thesis. All citations are accurate and correctly formatted, with in-text references and the reference list fully aligned. Sources are critically selected, highly relevant, and directly support the thesis, arguments, and interpretations. Referencing practices reflect a sophisticated understanding of academic conventions and a strong commitment to ethical scholarship.</t>
  </si>
  <si>
    <t>The referencing style is applied correctly with only occasional minor errors. In-text citations and the reference list are mostly accurate and complete. Sources are appropriately chosen and generally relevant to the research topic and claims. The integration of references supports the arguments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</si>
  <si>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thesis. The candidate shows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</si>
  <si>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thesis or do not adequately support key claims.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</si>
  <si>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thesis or claims and raises serious concerns about scholarly integrity and plagiarism.</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</si>
  <si>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</si>
  <si>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</si>
  <si>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t>The candidate delivered a well-structured and analytically rigorous presentation, demonstrating comprehensive understanding of the research and its relevance. The objective of the study, methodology, results, and implications were communicated with clarity and academic precision. Responses to examiners’ questions reflected critical insight, composure, and the ability to engage in scholarly exchange at an advanced level.</t>
  </si>
  <si>
    <t>The candidate presented the research coherently, showing a solid grasp of the objective of the study and its key components. The delivery was clear, appropriately formal, and aligned with academic expectations. Responses to the examner's questions were accurate and thoughtful, demonstrating readiness for academic dialogue.</t>
  </si>
  <si>
    <t>The candidate communicated the main aspects of the research with reasonable clarity, although the delivery lacked consistency in fluency or depth. Engagement with the examiners was adequate, but responses to questions were at times underdeveloped or lacking in analytical precision.</t>
  </si>
  <si>
    <t>The candidate presented the research with limited clarity and organisation. Explanations were occasionally vague or disconnected from the research context. Responses to examiners’ questions were weak or incomplete, indicating insufficient readiness for critical academic discussion.</t>
  </si>
  <si>
    <t>The candidate did not present the research in a clear or academically appropriate manner. The presentation lacked logical structure and scholarly tone. The candidate was unable to respond effectively to examiners’ questions and did not demonstrate engagement with the critical aspects of the research.</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</si>
  <si>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</si>
  <si>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</si>
  <si>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</si>
  <si>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</si>
  <si>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</si>
  <si>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</si>
  <si>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</si>
  <si>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</si>
  <si>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</si>
  <si>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</si>
  <si>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</si>
  <si>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</si>
  <si>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</si>
  <si>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</si>
  <si>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</si>
  <si>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</si>
  <si>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</si>
  <si>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</si>
  <si>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</si>
  <si>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</si>
  <si>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</si>
  <si>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</si>
  <si>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</si>
  <si>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</si>
  <si>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t>PRE-ORAL EXAMINATION (PRE-VIVA VOCE)</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</si>
  <si>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 xml:space="preserve">SATU (1) </t>
    </r>
    <r>
      <rPr>
        <i/>
        <sz val="11"/>
        <color theme="0" tint="-0.499984740745262"/>
        <rFont val="Aptos Display"/>
        <family val="2"/>
        <scheme val="major"/>
      </rPr>
      <t>kotak yang sesuai yang paling tepat menunjukkan tahap kesesuaian dengan kriteria penilaian.</t>
    </r>
  </si>
  <si>
    <t>The research objectives are clearly articulated, precise, and appropriately aligned with the study’s purpose, demonstrating a sound understanding of the research problem and providing a measurable and academically relevant framework for the investigation. The research questions are likewise clearly defined, specific, and suitable to the selected research design, coherently aligned with the stated objectives, and formulated to ensure feasibility, focus, and methodological rigor.</t>
  </si>
  <si>
    <t>The research objectives are identifiable but lack sufficient clarity, specificity, and alignment with the stated research problem, necessitating further refinement to enhance precision and coherence. The research questions, while generally relevant, demonstrate limitations in methodological congruence and analytical depth, and therefore require systematic revision to ensure clarity and rigor.</t>
  </si>
  <si>
    <t>The research objectives are inadequately defined, lacking clarity, specificity, and strong alignment with the research problem, and are not clearly measurable, providing a limited foundation for guiding the study. The research questions are vague, insufficiently precise, and not fully aligned with the research problem or methodology, with some being overly broad, narrow, or not researchable, thereby weakening the study’s coherence and rigor.</t>
  </si>
  <si>
    <t>The research objectives are largely absent or insufficiently articulated, exhibiting no clear alignment with the research problem and lacking measurability, structural coherence, or academic justification. Similarly, the research questions are absent, irrelevant, or poorly defined, failing to establish a connection with the research problem or methodological framework and not meeting fundamental criteria of researchability, focus, or scholarly rigor.</t>
  </si>
  <si>
    <t>The candidate demonstrates limited autonomy, responsibility, and leadership during the oral evaluation. Responses are often fragmented, inaccurate, or irrelevant, with minimal engagement in reflective or ethical reasoning. Research decisions are inadequately justified, indicating a lack of awareness of scholarly accountability and self-directed learning.</t>
  </si>
  <si>
    <t xml:space="preserve">RESULTS </t>
  </si>
  <si>
    <r>
      <rPr>
        <b/>
        <sz val="11"/>
        <rFont val="Aptos Display"/>
        <family val="2"/>
        <scheme val="major"/>
      </rPr>
      <t>EXAMINER'S NAME AND OFFICIAL STAMP</t>
    </r>
    <r>
      <rPr>
        <b/>
        <i/>
        <sz val="11"/>
        <color theme="0" tint="-0.499984740745262"/>
        <rFont val="Aptos Display"/>
        <family val="2"/>
        <scheme val="major"/>
      </rPr>
      <t xml:space="preserve">
NAMA PEMERIKSA DAN COP RASMI</t>
    </r>
  </si>
  <si>
    <t>The research objectives are clearly articulated and aligned with the identified problem, providing measurable direction, though minor scope or structural adjustments are needed. The research questions are explicit, methodologically aligned with the design, and consistent with the objectives, with some elements requiring refinement for scope or integration within a mixed-methods framework.</t>
  </si>
  <si>
    <t>The literature review shows critical engagement and synthesis of relevant, credible, and current sources. Key debates are articulated, gaps identified, and the study positioned within existing knowledge. The review is logically structured and coherent, with purposeful use of visuals or conceptual tools enhancing understanding. Sources are accurately cited, reflecting high academic integrity</t>
  </si>
  <si>
    <t>The discussion demonstrates critical analysis, with findings well-integrated and justified through theoretical and empirical literature. Results are synthesized insightfully, with complex patterns and interrelationships explored. Implications are clearly articulated, reflecting a strong understanding of the research context and broader significance.</t>
  </si>
  <si>
    <t>Findings are presented with clarity and logical flow, supported by accurate and well-designed digital visualisations. Communication is suited to academic and interdisciplinary audiences, integrating diverse perspectives and interdisciplinary reasoning. Digital tools enhance understanding, demonstrating advanced visual literacy and strategic use of technology.</t>
  </si>
  <si>
    <t>The candidate applies suitable analytical methods to interpret data with clarity and consistency. Ethical considerations, including consent, confidentiality, and compliance, are appropriately addressed. Reflection on personal roles, values, and the broader research impact demonstrates engagement with professional and contextual ethical issues.</t>
  </si>
  <si>
    <t>The candidate demonstrates strong critical thinking in data analysis using well-justified methods. Data handling is precise and rigorous, with ethical considerations consistently addressed. Thoughtful reflection on personal values, disciplinary norms, and broader societal implications supports sound and mature reasoning.</t>
  </si>
  <si>
    <r>
      <t xml:space="preserve">SECTION A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</si>
</sst>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11"/>
      <color theme="0" tint="-0.499984740745262"/>
      <name val="Aptos Display"/>
      <family val="2"/>
      <scheme val="major"/>
    </font>
    <font>
      <i/>
      <sz val="8"/>
      <color theme="0" tint="-0.499984740745262"/>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26"/>
      <color rgb="FF0B5394"/>
      <name val="ADLaM Display"/>
    </font>
    <font>
      <b/>
      <sz val="11"/>
      <name val="Aptos Display"/>
      <family val="2"/>
      <scheme val="maj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s>
  <cellStyleXfs count="1">
    <xf numFmtId="0" fontId="0" fillId="0" borderId="0"/>
  </cellStyleXfs>
  <cellXfs count="17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4" xfId="0" applyFont="1" applyBorder="1" applyAlignment="1">
      <alignment vertical="center"/>
    </xf>
    <xf numFmtId="0" fontId="1" fillId="0" borderId="42" xfId="0" applyFont="1" applyBorder="1" applyAlignment="1">
      <alignment vertical="center"/>
    </xf>
    <xf numFmtId="0" fontId="1" fillId="0" borderId="34" xfId="0" applyFont="1" applyBorder="1" applyAlignment="1">
      <alignment vertical="center" wrapText="1"/>
    </xf>
    <xf numFmtId="0" fontId="1" fillId="0" borderId="0" xfId="0" applyFont="1" applyAlignment="1">
      <alignment horizontal="center" vertical="center" wrapText="1"/>
    </xf>
    <xf numFmtId="0" fontId="1" fillId="0" borderId="42" xfId="0" applyFont="1" applyBorder="1" applyAlignment="1">
      <alignment vertical="center" wrapText="1"/>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pplyProtection="1">
      <alignment vertical="center" wrapText="1"/>
      <protection locked="0"/>
    </xf>
    <xf numFmtId="164" fontId="1" fillId="0" borderId="0" xfId="0" applyNumberFormat="1" applyFont="1" applyAlignment="1">
      <alignment horizontal="center" vertical="center" wrapText="1"/>
    </xf>
    <xf numFmtId="0" fontId="5" fillId="0" borderId="22" xfId="0" applyFont="1" applyBorder="1" applyAlignment="1">
      <alignment vertical="center" wrapText="1"/>
    </xf>
    <xf numFmtId="0" fontId="5" fillId="0" borderId="10" xfId="0" applyFont="1" applyBorder="1" applyAlignment="1">
      <alignment horizontal="left" vertical="center" wrapText="1"/>
    </xf>
    <xf numFmtId="0" fontId="3" fillId="4" borderId="2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xf>
    <xf numFmtId="0" fontId="2" fillId="12" borderId="8" xfId="0" applyFont="1" applyFill="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3" fillId="6" borderId="38" xfId="0" applyFont="1" applyFill="1" applyBorder="1" applyAlignment="1">
      <alignment horizontal="left" vertical="center" wrapText="1"/>
    </xf>
    <xf numFmtId="0" fontId="1" fillId="6" borderId="39" xfId="0" applyFont="1" applyFill="1" applyBorder="1" applyAlignment="1">
      <alignment horizontal="left" vertical="center"/>
    </xf>
    <xf numFmtId="0" fontId="1" fillId="6" borderId="40" xfId="0" applyFont="1" applyFill="1" applyBorder="1" applyAlignment="1">
      <alignment horizontal="left" vertical="center"/>
    </xf>
    <xf numFmtId="0" fontId="2" fillId="0" borderId="21" xfId="0" applyFont="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34" xfId="0" applyFont="1" applyBorder="1" applyAlignment="1">
      <alignment horizontal="left" vertical="center" wrapText="1"/>
    </xf>
    <xf numFmtId="0" fontId="1" fillId="0" borderId="34" xfId="0" applyFont="1" applyBorder="1" applyAlignment="1">
      <alignment horizontal="center" vertical="center" wrapText="1"/>
    </xf>
    <xf numFmtId="0" fontId="1" fillId="6" borderId="11" xfId="0" applyFont="1" applyFill="1" applyBorder="1" applyAlignment="1">
      <alignment horizontal="left" vertical="center"/>
    </xf>
    <xf numFmtId="0" fontId="3" fillId="4" borderId="4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1" xfId="0" applyFont="1" applyFill="1" applyBorder="1" applyAlignment="1">
      <alignment horizontal="center" vertical="center"/>
    </xf>
    <xf numFmtId="0" fontId="2" fillId="0" borderId="0" xfId="0" applyFont="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34" xfId="0" applyFont="1" applyBorder="1" applyAlignment="1">
      <alignmen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10" borderId="48" xfId="0" applyFont="1" applyFill="1" applyBorder="1" applyAlignment="1">
      <alignment horizontal="center" vertical="center"/>
    </xf>
    <xf numFmtId="0" fontId="15" fillId="10" borderId="49" xfId="0" applyFont="1" applyFill="1" applyBorder="1" applyAlignment="1">
      <alignment horizontal="center" vertical="center"/>
    </xf>
    <xf numFmtId="0" fontId="15" fillId="0" borderId="50" xfId="0" applyFont="1" applyBorder="1" applyAlignment="1">
      <alignment horizontal="left" vertical="center"/>
    </xf>
    <xf numFmtId="0" fontId="15" fillId="0" borderId="51" xfId="0" applyFont="1" applyBorder="1" applyAlignment="1">
      <alignment horizontal="left" vertical="center"/>
    </xf>
    <xf numFmtId="0" fontId="15" fillId="11" borderId="51" xfId="0" applyFont="1" applyFill="1" applyBorder="1" applyAlignment="1">
      <alignment horizontal="center" vertical="center"/>
    </xf>
    <xf numFmtId="0" fontId="15" fillId="11" borderId="52" xfId="0" applyFont="1" applyFill="1" applyBorder="1" applyAlignment="1">
      <alignment horizontal="center" vertical="center"/>
    </xf>
    <xf numFmtId="0" fontId="16" fillId="2" borderId="1" xfId="0" applyFont="1" applyFill="1" applyBorder="1" applyAlignment="1">
      <alignment vertical="center" wrapText="1"/>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4" fillId="5" borderId="47"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9"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49" xfId="0" applyFont="1" applyFill="1" applyBorder="1" applyAlignment="1">
      <alignment horizontal="center" vertical="center"/>
    </xf>
    <xf numFmtId="0" fontId="15" fillId="9" borderId="48" xfId="0" applyFont="1" applyFill="1" applyBorder="1" applyAlignment="1">
      <alignment horizontal="center" vertical="center"/>
    </xf>
    <xf numFmtId="0" fontId="15" fillId="9" borderId="49" xfId="0" applyFont="1" applyFill="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vertical="center" wrapText="1"/>
    </xf>
  </cellXfs>
  <cellStyles count="1">
    <cellStyle name="Normal" xfId="0" builtinId="0"/>
  </cellStyles>
  <dxfs count="15">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54"/>
  <sheetViews>
    <sheetView showGridLines="0" tabSelected="1" zoomScale="92" zoomScaleNormal="92"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4" t="s">
        <v>152</v>
      </c>
      <c r="C3" s="164"/>
      <c r="D3" s="164"/>
      <c r="E3" s="164"/>
      <c r="F3" s="164"/>
      <c r="G3" s="164"/>
      <c r="H3" s="164"/>
      <c r="I3" s="164"/>
      <c r="J3" s="164"/>
      <c r="K3" s="164"/>
      <c r="L3" s="164"/>
      <c r="M3" s="164"/>
      <c r="N3" s="164"/>
      <c r="O3" s="164"/>
      <c r="P3" s="164"/>
    </row>
    <row r="4" spans="2:16" ht="12.6" customHeight="1" thickTop="1" thickBot="1" x14ac:dyDescent="0.35">
      <c r="B4" s="8"/>
      <c r="C4" s="8"/>
      <c r="D4" s="8"/>
      <c r="E4" s="8"/>
      <c r="F4" s="8"/>
      <c r="G4" s="8"/>
      <c r="H4" s="8"/>
      <c r="I4" s="8"/>
      <c r="J4" s="8"/>
      <c r="K4" s="8"/>
      <c r="L4" s="8"/>
      <c r="M4" s="8"/>
      <c r="N4" s="8"/>
      <c r="O4" s="8"/>
      <c r="P4" s="8"/>
    </row>
    <row r="5" spans="2:16" ht="30" customHeight="1" x14ac:dyDescent="0.3">
      <c r="B5" s="63" t="s">
        <v>167</v>
      </c>
      <c r="C5" s="91"/>
      <c r="D5" s="91"/>
      <c r="E5" s="91"/>
      <c r="F5" s="91"/>
      <c r="G5" s="91"/>
      <c r="H5" s="91"/>
      <c r="I5" s="91"/>
      <c r="J5" s="91"/>
      <c r="K5" s="91"/>
      <c r="L5" s="91"/>
      <c r="M5" s="91"/>
      <c r="N5" s="91"/>
      <c r="O5" s="91"/>
      <c r="P5" s="92"/>
    </row>
    <row r="6" spans="2:16" x14ac:dyDescent="0.3">
      <c r="B6" s="16"/>
      <c r="P6" s="17"/>
    </row>
    <row r="7" spans="2:16" ht="55.2" customHeight="1" x14ac:dyDescent="0.3">
      <c r="B7" s="103" t="s">
        <v>0</v>
      </c>
      <c r="C7" s="104"/>
      <c r="D7" s="105"/>
      <c r="E7" s="105"/>
      <c r="F7" s="105"/>
      <c r="G7" s="105"/>
      <c r="H7" s="19"/>
      <c r="I7" s="100" t="s">
        <v>1</v>
      </c>
      <c r="J7" s="100"/>
      <c r="K7" s="101"/>
      <c r="L7" s="101"/>
      <c r="M7" s="101"/>
      <c r="N7" s="101"/>
      <c r="O7" s="101"/>
      <c r="P7" s="12"/>
    </row>
    <row r="8" spans="2:16" ht="15.6" customHeight="1" x14ac:dyDescent="0.3">
      <c r="B8" s="18"/>
      <c r="C8" s="44"/>
      <c r="D8" s="46"/>
      <c r="E8" s="46"/>
      <c r="F8" s="46"/>
      <c r="G8" s="46"/>
      <c r="H8" s="19"/>
      <c r="I8" s="44"/>
      <c r="J8" s="44"/>
      <c r="K8" s="44"/>
      <c r="L8" s="44"/>
      <c r="M8" s="44"/>
      <c r="N8" s="46"/>
      <c r="O8" s="46"/>
      <c r="P8" s="12"/>
    </row>
    <row r="9" spans="2:16" ht="55.2" customHeight="1" x14ac:dyDescent="0.3">
      <c r="B9" s="110" t="s">
        <v>2</v>
      </c>
      <c r="C9" s="100"/>
      <c r="D9" s="105"/>
      <c r="E9" s="105"/>
      <c r="F9" s="105"/>
      <c r="G9" s="105"/>
      <c r="H9" s="19"/>
      <c r="I9" s="100" t="s">
        <v>3</v>
      </c>
      <c r="J9" s="100"/>
      <c r="K9" s="101"/>
      <c r="L9" s="101"/>
      <c r="M9" s="101"/>
      <c r="N9" s="101"/>
      <c r="O9" s="101"/>
      <c r="P9" s="12"/>
    </row>
    <row r="10" spans="2:16" x14ac:dyDescent="0.3">
      <c r="B10" s="18"/>
      <c r="C10" s="44"/>
      <c r="D10" s="19"/>
      <c r="E10" s="19"/>
      <c r="F10" s="19"/>
      <c r="G10" s="19"/>
      <c r="H10" s="19"/>
      <c r="I10" s="44"/>
      <c r="J10" s="44"/>
      <c r="K10" s="44"/>
      <c r="L10" s="44"/>
      <c r="M10" s="44"/>
      <c r="N10" s="19"/>
      <c r="O10" s="19"/>
      <c r="P10" s="20"/>
    </row>
    <row r="11" spans="2:16" ht="55.2" customHeight="1" x14ac:dyDescent="0.3">
      <c r="B11" s="103" t="s">
        <v>4</v>
      </c>
      <c r="C11" s="104"/>
      <c r="D11" s="105"/>
      <c r="E11" s="105"/>
      <c r="F11" s="105"/>
      <c r="G11" s="105"/>
      <c r="H11" s="19"/>
      <c r="I11" s="100" t="s">
        <v>5</v>
      </c>
      <c r="J11" s="100"/>
      <c r="K11" s="101"/>
      <c r="L11" s="101"/>
      <c r="M11" s="101"/>
      <c r="N11" s="101"/>
      <c r="O11" s="101"/>
      <c r="P11" s="21"/>
    </row>
    <row r="12" spans="2:16" x14ac:dyDescent="0.3">
      <c r="B12" s="18"/>
      <c r="C12" s="44"/>
      <c r="D12" s="19"/>
      <c r="E12" s="19"/>
      <c r="F12" s="19"/>
      <c r="G12" s="19"/>
      <c r="H12" s="19"/>
      <c r="I12" s="45"/>
      <c r="J12" s="45"/>
      <c r="K12" s="45"/>
      <c r="L12" s="45"/>
      <c r="M12" s="45"/>
      <c r="N12" s="47"/>
      <c r="O12" s="47"/>
      <c r="P12" s="22"/>
    </row>
    <row r="13" spans="2:16" ht="15" thickBot="1" x14ac:dyDescent="0.35">
      <c r="B13" s="106" t="s">
        <v>6</v>
      </c>
      <c r="C13" s="102"/>
      <c r="D13" s="102"/>
      <c r="E13" s="102"/>
      <c r="F13" s="102"/>
      <c r="G13" s="102"/>
      <c r="H13" s="19"/>
      <c r="I13" s="49" t="s">
        <v>159</v>
      </c>
      <c r="J13" s="49"/>
      <c r="K13" s="49"/>
      <c r="L13" s="49"/>
      <c r="M13" s="49"/>
      <c r="N13" s="49"/>
      <c r="O13" s="49"/>
      <c r="P13" s="48"/>
    </row>
    <row r="14" spans="2:16" x14ac:dyDescent="0.3">
      <c r="B14" s="23"/>
      <c r="C14" s="46"/>
      <c r="D14" s="99"/>
      <c r="E14" s="99"/>
      <c r="F14" s="99"/>
      <c r="G14" s="99"/>
      <c r="H14" s="19"/>
      <c r="I14" s="102" t="s">
        <v>7</v>
      </c>
      <c r="J14" s="102"/>
      <c r="K14" s="102"/>
      <c r="L14" s="102"/>
      <c r="M14" s="6"/>
      <c r="N14" s="84">
        <f>SUM(O81,O97,O114,O130,O146,O162,O178,O194,O210,O226,O242,O258,O274,O290)</f>
        <v>0</v>
      </c>
      <c r="O14" s="84"/>
      <c r="P14" s="21"/>
    </row>
    <row r="15" spans="2:16" x14ac:dyDescent="0.3">
      <c r="B15" s="23"/>
      <c r="C15" s="46"/>
      <c r="D15" s="99"/>
      <c r="E15" s="99"/>
      <c r="F15" s="99"/>
      <c r="G15" s="99"/>
      <c r="H15" s="19"/>
      <c r="I15" s="102" t="s">
        <v>8</v>
      </c>
      <c r="J15" s="102"/>
      <c r="K15" s="102"/>
      <c r="L15" s="102"/>
      <c r="M15" s="6"/>
      <c r="N15" s="84">
        <f>SUM(O306,O322)</f>
        <v>0</v>
      </c>
      <c r="O15" s="84"/>
      <c r="P15" s="21"/>
    </row>
    <row r="16" spans="2:16" x14ac:dyDescent="0.3">
      <c r="B16" s="23"/>
      <c r="C16" s="46"/>
      <c r="D16" s="99"/>
      <c r="E16" s="99"/>
      <c r="F16" s="99"/>
      <c r="G16" s="99"/>
      <c r="H16" s="19"/>
      <c r="I16" s="102" t="s">
        <v>9</v>
      </c>
      <c r="J16" s="102"/>
      <c r="K16" s="102"/>
      <c r="L16" s="102"/>
      <c r="M16" s="6"/>
      <c r="N16" s="84">
        <f>SUM(N14,N15)</f>
        <v>0</v>
      </c>
      <c r="O16" s="84"/>
      <c r="P16" s="21"/>
    </row>
    <row r="17" spans="2:16" x14ac:dyDescent="0.3">
      <c r="B17" s="23"/>
      <c r="C17" s="46"/>
      <c r="D17" s="99"/>
      <c r="E17" s="99"/>
      <c r="F17" s="99"/>
      <c r="G17" s="99"/>
      <c r="H17" s="3"/>
      <c r="I17" s="102" t="s">
        <v>10</v>
      </c>
      <c r="J17" s="102"/>
      <c r="K17" s="102"/>
      <c r="L17" s="102"/>
      <c r="M17" s="6"/>
      <c r="N17" s="85" t="str">
        <f>N343</f>
        <v>FAIL</v>
      </c>
      <c r="O17" s="85"/>
      <c r="P17" s="24"/>
    </row>
    <row r="18" spans="2:16" ht="15" thickBot="1" x14ac:dyDescent="0.35">
      <c r="B18" s="25"/>
      <c r="C18" s="26"/>
      <c r="D18" s="11"/>
      <c r="E18" s="11"/>
      <c r="F18" s="11"/>
      <c r="G18" s="11"/>
      <c r="H18" s="27"/>
      <c r="I18" s="28"/>
      <c r="J18" s="28"/>
      <c r="K18" s="28"/>
      <c r="L18" s="28"/>
      <c r="M18" s="28"/>
      <c r="N18" s="29"/>
      <c r="O18" s="29"/>
      <c r="P18" s="30"/>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07" t="s">
        <v>11</v>
      </c>
      <c r="C20" s="108"/>
      <c r="D20" s="108"/>
      <c r="E20" s="108"/>
      <c r="F20" s="108"/>
      <c r="G20" s="108"/>
      <c r="H20" s="108"/>
      <c r="I20" s="108"/>
      <c r="J20" s="108"/>
      <c r="K20" s="108"/>
      <c r="L20" s="108"/>
      <c r="M20" s="108"/>
      <c r="N20" s="108"/>
      <c r="O20" s="108"/>
      <c r="P20" s="109"/>
    </row>
    <row r="21" spans="2:16" x14ac:dyDescent="0.3">
      <c r="B21" s="93"/>
      <c r="C21" s="94"/>
      <c r="D21" s="94"/>
      <c r="E21" s="94"/>
      <c r="F21" s="94"/>
      <c r="G21" s="94"/>
      <c r="H21" s="94"/>
      <c r="I21" s="94"/>
      <c r="J21" s="94"/>
      <c r="K21" s="94"/>
      <c r="L21" s="94"/>
      <c r="M21" s="94"/>
      <c r="N21" s="94"/>
      <c r="O21" s="94"/>
      <c r="P21" s="95"/>
    </row>
    <row r="22" spans="2:16" x14ac:dyDescent="0.3">
      <c r="B22" s="93"/>
      <c r="C22" s="94"/>
      <c r="D22" s="94"/>
      <c r="E22" s="94"/>
      <c r="F22" s="94"/>
      <c r="G22" s="94"/>
      <c r="H22" s="94"/>
      <c r="I22" s="94"/>
      <c r="J22" s="94"/>
      <c r="K22" s="94"/>
      <c r="L22" s="94"/>
      <c r="M22" s="94"/>
      <c r="N22" s="94"/>
      <c r="O22" s="94"/>
      <c r="P22" s="95"/>
    </row>
    <row r="23" spans="2:16" x14ac:dyDescent="0.3">
      <c r="B23" s="93"/>
      <c r="C23" s="94"/>
      <c r="D23" s="94"/>
      <c r="E23" s="94"/>
      <c r="F23" s="94"/>
      <c r="G23" s="94"/>
      <c r="H23" s="94"/>
      <c r="I23" s="94"/>
      <c r="J23" s="94"/>
      <c r="K23" s="94"/>
      <c r="L23" s="94"/>
      <c r="M23" s="94"/>
      <c r="N23" s="94"/>
      <c r="O23" s="94"/>
      <c r="P23" s="95"/>
    </row>
    <row r="24" spans="2:16" x14ac:dyDescent="0.3">
      <c r="B24" s="93"/>
      <c r="C24" s="94"/>
      <c r="D24" s="94"/>
      <c r="E24" s="94"/>
      <c r="F24" s="94"/>
      <c r="G24" s="94"/>
      <c r="H24" s="94"/>
      <c r="I24" s="94"/>
      <c r="J24" s="94"/>
      <c r="K24" s="94"/>
      <c r="L24" s="94"/>
      <c r="M24" s="94"/>
      <c r="N24" s="94"/>
      <c r="O24" s="94"/>
      <c r="P24" s="95"/>
    </row>
    <row r="25" spans="2:16" x14ac:dyDescent="0.3">
      <c r="B25" s="93"/>
      <c r="C25" s="94"/>
      <c r="D25" s="94"/>
      <c r="E25" s="94"/>
      <c r="F25" s="94"/>
      <c r="G25" s="94"/>
      <c r="H25" s="94"/>
      <c r="I25" s="94"/>
      <c r="J25" s="94"/>
      <c r="K25" s="94"/>
      <c r="L25" s="94"/>
      <c r="M25" s="94"/>
      <c r="N25" s="94"/>
      <c r="O25" s="94"/>
      <c r="P25" s="95"/>
    </row>
    <row r="26" spans="2:16" x14ac:dyDescent="0.3">
      <c r="B26" s="93"/>
      <c r="C26" s="94"/>
      <c r="D26" s="94"/>
      <c r="E26" s="94"/>
      <c r="F26" s="94"/>
      <c r="G26" s="94"/>
      <c r="H26" s="94"/>
      <c r="I26" s="94"/>
      <c r="J26" s="94"/>
      <c r="K26" s="94"/>
      <c r="L26" s="94"/>
      <c r="M26" s="94"/>
      <c r="N26" s="94"/>
      <c r="O26" s="94"/>
      <c r="P26" s="95"/>
    </row>
    <row r="27" spans="2:16" x14ac:dyDescent="0.3">
      <c r="B27" s="93"/>
      <c r="C27" s="94"/>
      <c r="D27" s="94"/>
      <c r="E27" s="94"/>
      <c r="F27" s="94"/>
      <c r="G27" s="94"/>
      <c r="H27" s="94"/>
      <c r="I27" s="94"/>
      <c r="J27" s="94"/>
      <c r="K27" s="94"/>
      <c r="L27" s="94"/>
      <c r="M27" s="94"/>
      <c r="N27" s="94"/>
      <c r="O27" s="94"/>
      <c r="P27" s="95"/>
    </row>
    <row r="28" spans="2:16" x14ac:dyDescent="0.3">
      <c r="B28" s="93"/>
      <c r="C28" s="94"/>
      <c r="D28" s="94"/>
      <c r="E28" s="94"/>
      <c r="F28" s="94"/>
      <c r="G28" s="94"/>
      <c r="H28" s="94"/>
      <c r="I28" s="94"/>
      <c r="J28" s="94"/>
      <c r="K28" s="94"/>
      <c r="L28" s="94"/>
      <c r="M28" s="94"/>
      <c r="N28" s="94"/>
      <c r="O28" s="94"/>
      <c r="P28" s="95"/>
    </row>
    <row r="29" spans="2:16" x14ac:dyDescent="0.3">
      <c r="B29" s="93"/>
      <c r="C29" s="94"/>
      <c r="D29" s="94"/>
      <c r="E29" s="94"/>
      <c r="F29" s="94"/>
      <c r="G29" s="94"/>
      <c r="H29" s="94"/>
      <c r="I29" s="94"/>
      <c r="J29" s="94"/>
      <c r="K29" s="94"/>
      <c r="L29" s="94"/>
      <c r="M29" s="94"/>
      <c r="N29" s="94"/>
      <c r="O29" s="94"/>
      <c r="P29" s="95"/>
    </row>
    <row r="30" spans="2:16" x14ac:dyDescent="0.3">
      <c r="B30" s="93"/>
      <c r="C30" s="94"/>
      <c r="D30" s="94"/>
      <c r="E30" s="94"/>
      <c r="F30" s="94"/>
      <c r="G30" s="94"/>
      <c r="H30" s="94"/>
      <c r="I30" s="94"/>
      <c r="J30" s="94"/>
      <c r="K30" s="94"/>
      <c r="L30" s="94"/>
      <c r="M30" s="94"/>
      <c r="N30" s="94"/>
      <c r="O30" s="94"/>
      <c r="P30" s="95"/>
    </row>
    <row r="31" spans="2:16" x14ac:dyDescent="0.3">
      <c r="B31" s="93"/>
      <c r="C31" s="94"/>
      <c r="D31" s="94"/>
      <c r="E31" s="94"/>
      <c r="F31" s="94"/>
      <c r="G31" s="94"/>
      <c r="H31" s="94"/>
      <c r="I31" s="94"/>
      <c r="J31" s="94"/>
      <c r="K31" s="94"/>
      <c r="L31" s="94"/>
      <c r="M31" s="94"/>
      <c r="N31" s="94"/>
      <c r="O31" s="94"/>
      <c r="P31" s="95"/>
    </row>
    <row r="32" spans="2:16" ht="15" thickBot="1" x14ac:dyDescent="0.35">
      <c r="B32" s="96"/>
      <c r="C32" s="97"/>
      <c r="D32" s="97"/>
      <c r="E32" s="97"/>
      <c r="F32" s="97"/>
      <c r="G32" s="97"/>
      <c r="H32" s="97"/>
      <c r="I32" s="97"/>
      <c r="J32" s="97"/>
      <c r="K32" s="97"/>
      <c r="L32" s="97"/>
      <c r="M32" s="97"/>
      <c r="N32" s="97"/>
      <c r="O32" s="97"/>
      <c r="P32" s="98"/>
    </row>
    <row r="33" spans="2:16" ht="15" thickBot="1" x14ac:dyDescent="0.35"/>
    <row r="34" spans="2:16" ht="30" customHeight="1" thickBot="1" x14ac:dyDescent="0.35">
      <c r="B34" s="78" t="s">
        <v>12</v>
      </c>
      <c r="C34" s="79"/>
      <c r="D34" s="79"/>
      <c r="E34" s="79"/>
      <c r="F34" s="79"/>
      <c r="G34" s="79"/>
      <c r="H34" s="79"/>
      <c r="I34" s="79"/>
      <c r="J34" s="79"/>
      <c r="K34" s="79"/>
      <c r="L34" s="79"/>
      <c r="M34" s="79"/>
      <c r="N34" s="79"/>
      <c r="O34" s="79"/>
      <c r="P34" s="80"/>
    </row>
    <row r="35" spans="2:16" x14ac:dyDescent="0.3">
      <c r="B35" s="16"/>
      <c r="P35" s="17"/>
    </row>
    <row r="36" spans="2:16" ht="14.4" customHeight="1" x14ac:dyDescent="0.3">
      <c r="B36" s="124" t="s">
        <v>13</v>
      </c>
      <c r="C36" s="125"/>
      <c r="D36" s="125"/>
      <c r="E36" s="125"/>
      <c r="F36" s="125"/>
      <c r="G36" s="125"/>
      <c r="H36" s="125"/>
      <c r="I36" s="125"/>
      <c r="J36" s="125"/>
      <c r="K36" s="125"/>
      <c r="L36" s="125"/>
      <c r="M36" s="125"/>
      <c r="N36" s="125"/>
      <c r="O36" s="125"/>
      <c r="P36" s="126"/>
    </row>
    <row r="37" spans="2:16" x14ac:dyDescent="0.3">
      <c r="B37" s="124"/>
      <c r="C37" s="125"/>
      <c r="D37" s="125"/>
      <c r="E37" s="125"/>
      <c r="F37" s="125"/>
      <c r="G37" s="125"/>
      <c r="H37" s="125"/>
      <c r="I37" s="125"/>
      <c r="J37" s="125"/>
      <c r="K37" s="125"/>
      <c r="L37" s="125"/>
      <c r="M37" s="125"/>
      <c r="N37" s="125"/>
      <c r="O37" s="125"/>
      <c r="P37" s="126"/>
    </row>
    <row r="38" spans="2:16" x14ac:dyDescent="0.3">
      <c r="B38" s="9"/>
      <c r="C38" s="5"/>
      <c r="D38" s="5"/>
      <c r="E38" s="5"/>
      <c r="F38" s="5"/>
      <c r="G38" s="5"/>
      <c r="H38" s="5"/>
      <c r="I38" s="5"/>
      <c r="J38" s="5"/>
      <c r="K38" s="5"/>
      <c r="L38" s="5"/>
      <c r="M38" s="5"/>
      <c r="N38" s="5"/>
      <c r="O38" s="5"/>
      <c r="P38" s="10"/>
    </row>
    <row r="39" spans="2:16" ht="14.4" customHeight="1" x14ac:dyDescent="0.3">
      <c r="B39" s="127" t="s">
        <v>14</v>
      </c>
      <c r="C39" s="128"/>
      <c r="D39" s="128"/>
      <c r="E39" s="128"/>
      <c r="F39" s="128"/>
      <c r="G39" s="128"/>
      <c r="H39" s="128"/>
      <c r="I39" s="128"/>
      <c r="J39" s="128"/>
      <c r="K39" s="128"/>
      <c r="L39" s="128"/>
      <c r="M39" s="128"/>
      <c r="N39" s="128"/>
      <c r="O39" s="128"/>
      <c r="P39" s="129"/>
    </row>
    <row r="40" spans="2:16" x14ac:dyDescent="0.3">
      <c r="B40" s="127"/>
      <c r="C40" s="128"/>
      <c r="D40" s="128"/>
      <c r="E40" s="128"/>
      <c r="F40" s="128"/>
      <c r="G40" s="128"/>
      <c r="H40" s="128"/>
      <c r="I40" s="128"/>
      <c r="J40" s="128"/>
      <c r="K40" s="128"/>
      <c r="L40" s="128"/>
      <c r="M40" s="128"/>
      <c r="N40" s="128"/>
      <c r="O40" s="128"/>
      <c r="P40" s="129"/>
    </row>
    <row r="41" spans="2:16" ht="15" thickBot="1" x14ac:dyDescent="0.35">
      <c r="B41" s="16"/>
      <c r="P41" s="17"/>
    </row>
    <row r="42" spans="2:16" x14ac:dyDescent="0.3">
      <c r="B42" s="16"/>
      <c r="C42" s="145"/>
      <c r="D42" s="5"/>
      <c r="E42" s="138" t="s">
        <v>15</v>
      </c>
      <c r="F42" s="125"/>
      <c r="G42" s="125"/>
      <c r="H42" s="125"/>
      <c r="I42" s="125"/>
      <c r="J42" s="125"/>
      <c r="K42" s="125"/>
      <c r="L42" s="125"/>
      <c r="M42" s="125"/>
      <c r="N42" s="125"/>
      <c r="O42" s="125"/>
      <c r="P42" s="17"/>
    </row>
    <row r="43" spans="2:16" ht="15" thickBot="1" x14ac:dyDescent="0.35">
      <c r="B43" s="16"/>
      <c r="C43" s="146"/>
      <c r="D43" s="5"/>
      <c r="E43" s="125"/>
      <c r="F43" s="125"/>
      <c r="G43" s="125"/>
      <c r="H43" s="125"/>
      <c r="I43" s="125"/>
      <c r="J43" s="125"/>
      <c r="K43" s="125"/>
      <c r="L43" s="125"/>
      <c r="M43" s="125"/>
      <c r="N43" s="125"/>
      <c r="O43" s="125"/>
      <c r="P43" s="17"/>
    </row>
    <row r="44" spans="2:16" ht="15" thickBot="1" x14ac:dyDescent="0.35">
      <c r="B44" s="16"/>
      <c r="P44" s="17"/>
    </row>
    <row r="45" spans="2:16" x14ac:dyDescent="0.3">
      <c r="B45" s="16"/>
      <c r="C45" s="145"/>
      <c r="D45" s="5"/>
      <c r="E45" s="138" t="s">
        <v>16</v>
      </c>
      <c r="F45" s="125"/>
      <c r="G45" s="125"/>
      <c r="H45" s="125"/>
      <c r="I45" s="125"/>
      <c r="J45" s="125"/>
      <c r="K45" s="125"/>
      <c r="L45" s="125"/>
      <c r="M45" s="125"/>
      <c r="N45" s="125"/>
      <c r="O45" s="125"/>
      <c r="P45" s="17"/>
    </row>
    <row r="46" spans="2:16" ht="15" thickBot="1" x14ac:dyDescent="0.35">
      <c r="B46" s="16"/>
      <c r="C46" s="146"/>
      <c r="D46" s="5"/>
      <c r="E46" s="125"/>
      <c r="F46" s="125"/>
      <c r="G46" s="125"/>
      <c r="H46" s="125"/>
      <c r="I46" s="125"/>
      <c r="J46" s="125"/>
      <c r="K46" s="125"/>
      <c r="L46" s="125"/>
      <c r="M46" s="125"/>
      <c r="N46" s="125"/>
      <c r="O46" s="125"/>
      <c r="P46" s="17"/>
    </row>
    <row r="47" spans="2:16" ht="15" thickBot="1" x14ac:dyDescent="0.35">
      <c r="B47" s="16"/>
      <c r="P47" s="17"/>
    </row>
    <row r="48" spans="2:16" x14ac:dyDescent="0.3">
      <c r="B48" s="16"/>
      <c r="C48" s="145"/>
      <c r="D48" s="5"/>
      <c r="E48" s="138" t="s">
        <v>17</v>
      </c>
      <c r="F48" s="125"/>
      <c r="G48" s="125"/>
      <c r="H48" s="125"/>
      <c r="I48" s="125"/>
      <c r="J48" s="125"/>
      <c r="K48" s="125"/>
      <c r="L48" s="125"/>
      <c r="M48" s="125"/>
      <c r="N48" s="125"/>
      <c r="O48" s="125"/>
      <c r="P48" s="17"/>
    </row>
    <row r="49" spans="2:16" ht="15" thickBot="1" x14ac:dyDescent="0.35">
      <c r="B49" s="16"/>
      <c r="C49" s="146"/>
      <c r="D49" s="5"/>
      <c r="E49" s="125"/>
      <c r="F49" s="125"/>
      <c r="G49" s="125"/>
      <c r="H49" s="125"/>
      <c r="I49" s="125"/>
      <c r="J49" s="125"/>
      <c r="K49" s="125"/>
      <c r="L49" s="125"/>
      <c r="M49" s="125"/>
      <c r="N49" s="125"/>
      <c r="O49" s="125"/>
      <c r="P49" s="17"/>
    </row>
    <row r="50" spans="2:16" ht="15" thickBot="1" x14ac:dyDescent="0.35">
      <c r="B50" s="16"/>
      <c r="P50" s="17"/>
    </row>
    <row r="51" spans="2:16" x14ac:dyDescent="0.3">
      <c r="B51" s="16"/>
      <c r="C51" s="145"/>
      <c r="D51" s="5"/>
      <c r="E51" s="138" t="s">
        <v>18</v>
      </c>
      <c r="F51" s="125"/>
      <c r="G51" s="125"/>
      <c r="H51" s="125"/>
      <c r="I51" s="125"/>
      <c r="J51" s="125"/>
      <c r="K51" s="125"/>
      <c r="L51" s="125"/>
      <c r="M51" s="125"/>
      <c r="N51" s="125"/>
      <c r="O51" s="125"/>
      <c r="P51" s="17"/>
    </row>
    <row r="52" spans="2:16" ht="15" thickBot="1" x14ac:dyDescent="0.35">
      <c r="B52" s="16"/>
      <c r="C52" s="146"/>
      <c r="D52" s="5"/>
      <c r="E52" s="125"/>
      <c r="F52" s="125"/>
      <c r="G52" s="125"/>
      <c r="H52" s="125"/>
      <c r="I52" s="125"/>
      <c r="J52" s="125"/>
      <c r="K52" s="125"/>
      <c r="L52" s="125"/>
      <c r="M52" s="125"/>
      <c r="N52" s="125"/>
      <c r="O52" s="125"/>
      <c r="P52" s="17"/>
    </row>
    <row r="53" spans="2:16" ht="15" thickBot="1" x14ac:dyDescent="0.35">
      <c r="B53" s="16"/>
      <c r="P53" s="17"/>
    </row>
    <row r="54" spans="2:16" x14ac:dyDescent="0.3">
      <c r="B54" s="16"/>
      <c r="C54" s="145"/>
      <c r="D54" s="5"/>
      <c r="E54" s="138" t="s">
        <v>19</v>
      </c>
      <c r="F54" s="125"/>
      <c r="G54" s="125"/>
      <c r="H54" s="125"/>
      <c r="I54" s="125"/>
      <c r="J54" s="125"/>
      <c r="K54" s="125"/>
      <c r="L54" s="125"/>
      <c r="M54" s="125"/>
      <c r="N54" s="125"/>
      <c r="O54" s="125"/>
      <c r="P54" s="17"/>
    </row>
    <row r="55" spans="2:16" ht="15" thickBot="1" x14ac:dyDescent="0.35">
      <c r="B55" s="16"/>
      <c r="C55" s="146"/>
      <c r="D55" s="5"/>
      <c r="E55" s="125"/>
      <c r="F55" s="125"/>
      <c r="G55" s="125"/>
      <c r="H55" s="125"/>
      <c r="I55" s="125"/>
      <c r="J55" s="125"/>
      <c r="K55" s="125"/>
      <c r="L55" s="125"/>
      <c r="M55" s="125"/>
      <c r="N55" s="125"/>
      <c r="O55" s="125"/>
      <c r="P55" s="17"/>
    </row>
    <row r="56" spans="2:16" ht="15" thickBot="1" x14ac:dyDescent="0.35">
      <c r="B56" s="13"/>
      <c r="C56" s="14"/>
      <c r="D56" s="14"/>
      <c r="E56" s="14"/>
      <c r="F56" s="14"/>
      <c r="G56" s="14"/>
      <c r="H56" s="14"/>
      <c r="I56" s="14"/>
      <c r="J56" s="14"/>
      <c r="K56" s="14"/>
      <c r="L56" s="14"/>
      <c r="M56" s="14"/>
      <c r="N56" s="14"/>
      <c r="O56" s="14"/>
      <c r="P56" s="15"/>
    </row>
    <row r="57" spans="2:16" ht="15" thickBot="1" x14ac:dyDescent="0.35"/>
    <row r="58" spans="2:16" ht="30" customHeight="1" thickBot="1" x14ac:dyDescent="0.35">
      <c r="B58" s="78" t="s">
        <v>20</v>
      </c>
      <c r="C58" s="79"/>
      <c r="D58" s="79"/>
      <c r="E58" s="79"/>
      <c r="F58" s="79"/>
      <c r="G58" s="79"/>
      <c r="H58" s="79"/>
      <c r="I58" s="79"/>
      <c r="J58" s="79"/>
      <c r="K58" s="79"/>
      <c r="L58" s="79"/>
      <c r="M58" s="79"/>
      <c r="N58" s="79"/>
      <c r="O58" s="79"/>
      <c r="P58" s="80"/>
    </row>
    <row r="59" spans="2:16" x14ac:dyDescent="0.3">
      <c r="B59" s="16"/>
      <c r="P59" s="17"/>
    </row>
    <row r="60" spans="2:16" x14ac:dyDescent="0.3">
      <c r="B60" s="16"/>
      <c r="C60" s="87" t="s">
        <v>21</v>
      </c>
      <c r="D60" s="88"/>
      <c r="E60" s="88"/>
      <c r="F60" s="88"/>
      <c r="G60" s="88"/>
      <c r="H60" s="88"/>
      <c r="J60" s="83"/>
      <c r="K60" s="83"/>
      <c r="L60" s="83"/>
      <c r="M60" s="83"/>
      <c r="N60" s="83"/>
      <c r="O60" s="83"/>
      <c r="P60" s="17"/>
    </row>
    <row r="61" spans="2:16" x14ac:dyDescent="0.3">
      <c r="B61" s="16"/>
      <c r="C61" s="88"/>
      <c r="D61" s="88"/>
      <c r="E61" s="88"/>
      <c r="F61" s="88"/>
      <c r="G61" s="88"/>
      <c r="H61" s="88"/>
      <c r="J61" s="83"/>
      <c r="K61" s="83"/>
      <c r="L61" s="83"/>
      <c r="M61" s="83"/>
      <c r="N61" s="83"/>
      <c r="O61" s="83"/>
      <c r="P61" s="17"/>
    </row>
    <row r="62" spans="2:16" x14ac:dyDescent="0.3">
      <c r="B62" s="16"/>
      <c r="C62" s="88"/>
      <c r="D62" s="88"/>
      <c r="E62" s="88"/>
      <c r="F62" s="88"/>
      <c r="G62" s="88"/>
      <c r="H62" s="88"/>
      <c r="J62" s="83"/>
      <c r="K62" s="83"/>
      <c r="L62" s="83"/>
      <c r="M62" s="83"/>
      <c r="N62" s="83"/>
      <c r="O62" s="83"/>
      <c r="P62" s="17"/>
    </row>
    <row r="63" spans="2:16" x14ac:dyDescent="0.3">
      <c r="B63" s="16"/>
      <c r="C63" s="88"/>
      <c r="D63" s="88"/>
      <c r="E63" s="88"/>
      <c r="F63" s="88"/>
      <c r="G63" s="88"/>
      <c r="H63" s="88"/>
      <c r="P63" s="17"/>
    </row>
    <row r="64" spans="2:16" x14ac:dyDescent="0.3">
      <c r="B64" s="16"/>
      <c r="C64" s="88"/>
      <c r="D64" s="88"/>
      <c r="E64" s="88"/>
      <c r="F64" s="88"/>
      <c r="G64" s="88"/>
      <c r="H64" s="88"/>
      <c r="J64" s="81" t="s">
        <v>160</v>
      </c>
      <c r="K64" s="82"/>
      <c r="L64" s="82"/>
      <c r="M64" s="82"/>
      <c r="N64" s="82"/>
      <c r="O64" s="82"/>
      <c r="P64" s="17"/>
    </row>
    <row r="65" spans="2:16" x14ac:dyDescent="0.3">
      <c r="B65" s="16"/>
      <c r="C65" s="88"/>
      <c r="D65" s="88"/>
      <c r="E65" s="88"/>
      <c r="F65" s="88"/>
      <c r="G65" s="88"/>
      <c r="H65" s="88"/>
      <c r="J65" s="82"/>
      <c r="K65" s="82"/>
      <c r="L65" s="82"/>
      <c r="M65" s="82"/>
      <c r="N65" s="82"/>
      <c r="O65" s="82"/>
      <c r="P65" s="17"/>
    </row>
    <row r="66" spans="2:16" ht="15" thickBot="1" x14ac:dyDescent="0.35">
      <c r="B66" s="13"/>
      <c r="C66" s="31"/>
      <c r="D66" s="31"/>
      <c r="E66" s="31"/>
      <c r="F66" s="31"/>
      <c r="G66" s="31"/>
      <c r="H66" s="31"/>
      <c r="I66" s="14"/>
      <c r="J66" s="31"/>
      <c r="K66" s="31"/>
      <c r="L66" s="31"/>
      <c r="M66" s="31"/>
      <c r="N66" s="31"/>
      <c r="O66" s="31"/>
      <c r="P66" s="15"/>
    </row>
    <row r="67" spans="2:16" ht="15" thickBot="1" x14ac:dyDescent="0.35">
      <c r="C67" s="2"/>
      <c r="D67" s="2"/>
      <c r="E67" s="2"/>
      <c r="F67" s="2"/>
      <c r="G67" s="2"/>
      <c r="H67" s="2"/>
      <c r="J67" s="2"/>
      <c r="K67" s="2"/>
      <c r="L67" s="2"/>
      <c r="M67" s="2"/>
      <c r="N67" s="2"/>
      <c r="O67" s="2"/>
    </row>
    <row r="68" spans="2:16" ht="30" customHeight="1" thickBot="1" x14ac:dyDescent="0.35">
      <c r="B68" s="78" t="s">
        <v>22</v>
      </c>
      <c r="C68" s="79"/>
      <c r="D68" s="79"/>
      <c r="E68" s="79"/>
      <c r="F68" s="79"/>
      <c r="G68" s="79"/>
      <c r="H68" s="79"/>
      <c r="I68" s="79"/>
      <c r="J68" s="79"/>
      <c r="K68" s="79"/>
      <c r="L68" s="79"/>
      <c r="M68" s="79"/>
      <c r="N68" s="79"/>
      <c r="O68" s="79"/>
      <c r="P68" s="80"/>
    </row>
    <row r="69" spans="2:16" x14ac:dyDescent="0.3">
      <c r="B69" s="16"/>
      <c r="C69" s="2"/>
      <c r="D69" s="2"/>
      <c r="E69" s="2"/>
      <c r="F69" s="2"/>
      <c r="G69" s="2"/>
      <c r="H69" s="2"/>
      <c r="J69" s="2"/>
      <c r="K69" s="2"/>
      <c r="L69" s="2"/>
      <c r="M69" s="2"/>
      <c r="N69" s="2"/>
      <c r="O69" s="2"/>
      <c r="P69" s="17"/>
    </row>
    <row r="70" spans="2:16" x14ac:dyDescent="0.3">
      <c r="B70" s="150" t="s">
        <v>23</v>
      </c>
      <c r="C70" s="151"/>
      <c r="D70" s="151"/>
      <c r="E70" s="151"/>
      <c r="F70" s="151"/>
      <c r="G70" s="151"/>
      <c r="H70" s="151"/>
      <c r="I70" s="151"/>
      <c r="J70" s="151"/>
      <c r="K70" s="151"/>
      <c r="L70" s="151"/>
      <c r="M70" s="151"/>
      <c r="N70" s="151"/>
      <c r="O70" s="151"/>
      <c r="P70" s="152"/>
    </row>
    <row r="71" spans="2:16" x14ac:dyDescent="0.3">
      <c r="B71" s="153"/>
      <c r="C71" s="151"/>
      <c r="D71" s="151"/>
      <c r="E71" s="151"/>
      <c r="F71" s="151"/>
      <c r="G71" s="151"/>
      <c r="H71" s="151"/>
      <c r="I71" s="151"/>
      <c r="J71" s="151"/>
      <c r="K71" s="151"/>
      <c r="L71" s="151"/>
      <c r="M71" s="151"/>
      <c r="N71" s="151"/>
      <c r="O71" s="151"/>
      <c r="P71" s="152"/>
    </row>
    <row r="72" spans="2:16" x14ac:dyDescent="0.3">
      <c r="B72" s="16"/>
      <c r="C72" s="2"/>
      <c r="D72" s="2"/>
      <c r="E72" s="2"/>
      <c r="F72" s="2"/>
      <c r="G72" s="2"/>
      <c r="H72" s="2"/>
      <c r="J72" s="2"/>
      <c r="K72" s="2"/>
      <c r="L72" s="2"/>
      <c r="M72" s="2"/>
      <c r="N72" s="2"/>
      <c r="O72" s="2"/>
      <c r="P72" s="17"/>
    </row>
    <row r="73" spans="2:16" x14ac:dyDescent="0.3">
      <c r="B73" s="139" t="s">
        <v>153</v>
      </c>
      <c r="C73" s="88"/>
      <c r="D73" s="88"/>
      <c r="E73" s="88"/>
      <c r="F73" s="88"/>
      <c r="G73" s="88"/>
      <c r="H73" s="88"/>
      <c r="I73" s="88"/>
      <c r="J73" s="88"/>
      <c r="K73" s="88"/>
      <c r="L73" s="88"/>
      <c r="M73" s="88"/>
      <c r="N73" s="88"/>
      <c r="O73" s="88"/>
      <c r="P73" s="140"/>
    </row>
    <row r="74" spans="2:16" x14ac:dyDescent="0.3">
      <c r="B74" s="141"/>
      <c r="C74" s="88"/>
      <c r="D74" s="88"/>
      <c r="E74" s="88"/>
      <c r="F74" s="88"/>
      <c r="G74" s="88"/>
      <c r="H74" s="88"/>
      <c r="I74" s="88"/>
      <c r="J74" s="88"/>
      <c r="K74" s="88"/>
      <c r="L74" s="88"/>
      <c r="M74" s="88"/>
      <c r="N74" s="88"/>
      <c r="O74" s="88"/>
      <c r="P74" s="140"/>
    </row>
    <row r="75" spans="2:16" ht="15" thickBot="1" x14ac:dyDescent="0.35">
      <c r="B75" s="142"/>
      <c r="C75" s="143"/>
      <c r="D75" s="143"/>
      <c r="E75" s="143"/>
      <c r="F75" s="143"/>
      <c r="G75" s="143"/>
      <c r="H75" s="143"/>
      <c r="I75" s="143"/>
      <c r="J75" s="143"/>
      <c r="K75" s="143"/>
      <c r="L75" s="143"/>
      <c r="M75" s="143"/>
      <c r="N75" s="143"/>
      <c r="O75" s="143"/>
      <c r="P75" s="144"/>
    </row>
    <row r="76" spans="2:16" ht="15" thickBot="1" x14ac:dyDescent="0.35">
      <c r="C76" s="2"/>
      <c r="D76" s="2"/>
      <c r="E76" s="2"/>
      <c r="F76" s="2"/>
      <c r="G76" s="2"/>
      <c r="H76" s="2"/>
      <c r="J76" s="2"/>
      <c r="K76" s="2"/>
      <c r="L76" s="2"/>
      <c r="M76" s="2"/>
      <c r="N76" s="2"/>
      <c r="O76" s="2"/>
    </row>
    <row r="77" spans="2:16" ht="30" customHeight="1" x14ac:dyDescent="0.3">
      <c r="B77" s="63" t="s">
        <v>24</v>
      </c>
      <c r="C77" s="64"/>
      <c r="D77" s="64"/>
      <c r="E77" s="64"/>
      <c r="F77" s="64"/>
      <c r="G77" s="64"/>
      <c r="H77" s="64"/>
      <c r="I77" s="64"/>
      <c r="J77" s="64"/>
      <c r="K77" s="64"/>
      <c r="L77" s="64"/>
      <c r="M77" s="64"/>
      <c r="N77" s="64"/>
      <c r="O77" s="64"/>
      <c r="P77" s="65"/>
    </row>
    <row r="78" spans="2:16" ht="60" customHeight="1" x14ac:dyDescent="0.3">
      <c r="B78" s="66" t="s">
        <v>25</v>
      </c>
      <c r="C78" s="67"/>
      <c r="D78" s="67"/>
      <c r="E78" s="67"/>
      <c r="F78" s="67"/>
      <c r="G78" s="67"/>
      <c r="H78" s="67"/>
      <c r="I78" s="67"/>
      <c r="J78" s="67"/>
      <c r="K78" s="67"/>
      <c r="L78" s="67"/>
      <c r="M78" s="67"/>
      <c r="N78" s="67"/>
      <c r="O78" s="67"/>
      <c r="P78" s="68"/>
    </row>
    <row r="79" spans="2:16" ht="22.2" customHeight="1" x14ac:dyDescent="0.3">
      <c r="B79" s="130" t="s">
        <v>26</v>
      </c>
      <c r="C79" s="131"/>
      <c r="D79" s="131"/>
      <c r="E79" s="131"/>
      <c r="F79" s="131"/>
      <c r="G79" s="131"/>
      <c r="H79" s="131"/>
      <c r="I79" s="131"/>
      <c r="J79" s="131"/>
      <c r="K79" s="132"/>
      <c r="L79" s="50" t="s">
        <v>27</v>
      </c>
      <c r="M79" s="51"/>
      <c r="N79" s="136" t="s">
        <v>28</v>
      </c>
      <c r="O79" s="50" t="s">
        <v>9</v>
      </c>
      <c r="P79" s="154"/>
    </row>
    <row r="80" spans="2:16" ht="22.2" customHeight="1" x14ac:dyDescent="0.3">
      <c r="B80" s="133"/>
      <c r="C80" s="134"/>
      <c r="D80" s="134"/>
      <c r="E80" s="134"/>
      <c r="F80" s="134"/>
      <c r="G80" s="134"/>
      <c r="H80" s="134"/>
      <c r="I80" s="134"/>
      <c r="J80" s="134"/>
      <c r="K80" s="135"/>
      <c r="L80" s="52"/>
      <c r="M80" s="53"/>
      <c r="N80" s="137"/>
      <c r="O80" s="52"/>
      <c r="P80" s="155"/>
    </row>
    <row r="81" spans="2:17" s="19" customFormat="1" ht="49.95" customHeight="1" x14ac:dyDescent="0.3">
      <c r="B81" s="147" t="s">
        <v>29</v>
      </c>
      <c r="C81" s="148"/>
      <c r="D81" s="148"/>
      <c r="E81" s="148"/>
      <c r="F81" s="148"/>
      <c r="G81" s="148"/>
      <c r="H81" s="148"/>
      <c r="I81" s="148"/>
      <c r="J81" s="148"/>
      <c r="K81" s="149"/>
      <c r="L81" s="40" t="b">
        <v>0</v>
      </c>
      <c r="M81" s="37" t="s">
        <v>30</v>
      </c>
      <c r="N81" s="89">
        <v>1</v>
      </c>
      <c r="O81" s="89">
        <f>(SUM(Q81:Q85)*N81)</f>
        <v>0</v>
      </c>
      <c r="P81" s="90"/>
      <c r="Q81" s="38">
        <f>IF(L81,5,0)</f>
        <v>0</v>
      </c>
    </row>
    <row r="82" spans="2:17" s="19" customFormat="1" ht="49.95" customHeight="1" x14ac:dyDescent="0.3">
      <c r="B82" s="147" t="s">
        <v>31</v>
      </c>
      <c r="C82" s="148"/>
      <c r="D82" s="148"/>
      <c r="E82" s="148"/>
      <c r="F82" s="148"/>
      <c r="G82" s="148"/>
      <c r="H82" s="148"/>
      <c r="I82" s="148"/>
      <c r="J82" s="148"/>
      <c r="K82" s="149"/>
      <c r="L82" s="41" t="b">
        <v>0</v>
      </c>
      <c r="M82" s="39" t="s">
        <v>32</v>
      </c>
      <c r="N82" s="89"/>
      <c r="O82" s="89"/>
      <c r="P82" s="90"/>
      <c r="Q82" s="38">
        <f>IF(L82,4,0)</f>
        <v>0</v>
      </c>
    </row>
    <row r="83" spans="2:17" s="19" customFormat="1" ht="49.95" customHeight="1" x14ac:dyDescent="0.3">
      <c r="B83" s="177" t="s">
        <v>33</v>
      </c>
      <c r="C83" s="178"/>
      <c r="D83" s="178"/>
      <c r="E83" s="178"/>
      <c r="F83" s="178"/>
      <c r="G83" s="178"/>
      <c r="H83" s="178"/>
      <c r="I83" s="178"/>
      <c r="J83" s="178"/>
      <c r="K83" s="178"/>
      <c r="L83" s="40" t="b">
        <v>0</v>
      </c>
      <c r="M83" s="37" t="s">
        <v>34</v>
      </c>
      <c r="N83" s="89"/>
      <c r="O83" s="89"/>
      <c r="P83" s="90"/>
      <c r="Q83" s="38">
        <f>IF(L83,3,0)</f>
        <v>0</v>
      </c>
    </row>
    <row r="84" spans="2:17" s="19" customFormat="1" ht="49.95" customHeight="1" x14ac:dyDescent="0.3">
      <c r="B84" s="177" t="s">
        <v>35</v>
      </c>
      <c r="C84" s="178"/>
      <c r="D84" s="178"/>
      <c r="E84" s="178"/>
      <c r="F84" s="178"/>
      <c r="G84" s="178"/>
      <c r="H84" s="178"/>
      <c r="I84" s="178"/>
      <c r="J84" s="178"/>
      <c r="K84" s="178"/>
      <c r="L84" s="41" t="b">
        <v>0</v>
      </c>
      <c r="M84" s="39" t="s">
        <v>36</v>
      </c>
      <c r="N84" s="89"/>
      <c r="O84" s="89"/>
      <c r="P84" s="90"/>
      <c r="Q84" s="38">
        <f>IF(L84,2,0)</f>
        <v>0</v>
      </c>
    </row>
    <row r="85" spans="2:17" s="19" customFormat="1" ht="49.95" customHeight="1" x14ac:dyDescent="0.3">
      <c r="B85" s="177" t="s">
        <v>37</v>
      </c>
      <c r="C85" s="178"/>
      <c r="D85" s="178"/>
      <c r="E85" s="178"/>
      <c r="F85" s="178"/>
      <c r="G85" s="178"/>
      <c r="H85" s="178"/>
      <c r="I85" s="178"/>
      <c r="J85" s="178"/>
      <c r="K85" s="178"/>
      <c r="L85" s="40" t="b">
        <v>0</v>
      </c>
      <c r="M85" s="37" t="s">
        <v>38</v>
      </c>
      <c r="N85" s="89"/>
      <c r="O85" s="89"/>
      <c r="P85" s="90"/>
      <c r="Q85" s="38">
        <f>IF(L85,1,0)</f>
        <v>0</v>
      </c>
    </row>
    <row r="86" spans="2:17" s="3" customFormat="1" ht="19.95" customHeight="1" x14ac:dyDescent="0.3">
      <c r="B86" s="54" t="s">
        <v>39</v>
      </c>
      <c r="C86" s="55"/>
      <c r="D86" s="55"/>
      <c r="E86" s="55"/>
      <c r="F86" s="55"/>
      <c r="G86" s="55"/>
      <c r="H86" s="55"/>
      <c r="I86" s="55"/>
      <c r="J86" s="55"/>
      <c r="K86" s="55"/>
      <c r="L86" s="55"/>
      <c r="M86" s="55"/>
      <c r="N86" s="55"/>
      <c r="O86" s="55"/>
      <c r="P86" s="56"/>
      <c r="Q86" s="4"/>
    </row>
    <row r="87" spans="2:17" x14ac:dyDescent="0.3">
      <c r="B87" s="57"/>
      <c r="C87" s="58"/>
      <c r="D87" s="58"/>
      <c r="E87" s="58"/>
      <c r="F87" s="58"/>
      <c r="G87" s="58"/>
      <c r="H87" s="58"/>
      <c r="I87" s="58"/>
      <c r="J87" s="58"/>
      <c r="K87" s="58"/>
      <c r="L87" s="58"/>
      <c r="M87" s="58"/>
      <c r="N87" s="58"/>
      <c r="O87" s="58"/>
      <c r="P87" s="59"/>
    </row>
    <row r="88" spans="2:17" x14ac:dyDescent="0.3">
      <c r="B88" s="57"/>
      <c r="C88" s="58"/>
      <c r="D88" s="58"/>
      <c r="E88" s="58"/>
      <c r="F88" s="58"/>
      <c r="G88" s="58"/>
      <c r="H88" s="58"/>
      <c r="I88" s="58"/>
      <c r="J88" s="58"/>
      <c r="K88" s="58"/>
      <c r="L88" s="58"/>
      <c r="M88" s="58"/>
      <c r="N88" s="58"/>
      <c r="O88" s="58"/>
      <c r="P88" s="59"/>
    </row>
    <row r="89" spans="2:17" x14ac:dyDescent="0.3">
      <c r="B89" s="57"/>
      <c r="C89" s="58"/>
      <c r="D89" s="58"/>
      <c r="E89" s="58"/>
      <c r="F89" s="58"/>
      <c r="G89" s="58"/>
      <c r="H89" s="58"/>
      <c r="I89" s="58"/>
      <c r="J89" s="58"/>
      <c r="K89" s="58"/>
      <c r="L89" s="58"/>
      <c r="M89" s="58"/>
      <c r="N89" s="58"/>
      <c r="O89" s="58"/>
      <c r="P89" s="59"/>
    </row>
    <row r="90" spans="2:17" x14ac:dyDescent="0.3">
      <c r="B90" s="57"/>
      <c r="C90" s="58"/>
      <c r="D90" s="58"/>
      <c r="E90" s="58"/>
      <c r="F90" s="58"/>
      <c r="G90" s="58"/>
      <c r="H90" s="58"/>
      <c r="I90" s="58"/>
      <c r="J90" s="58"/>
      <c r="K90" s="58"/>
      <c r="L90" s="58"/>
      <c r="M90" s="58"/>
      <c r="N90" s="58"/>
      <c r="O90" s="58"/>
      <c r="P90" s="59"/>
    </row>
    <row r="91" spans="2:17" ht="15" thickBot="1" x14ac:dyDescent="0.35">
      <c r="B91" s="60"/>
      <c r="C91" s="61"/>
      <c r="D91" s="61"/>
      <c r="E91" s="61"/>
      <c r="F91" s="61"/>
      <c r="G91" s="61"/>
      <c r="H91" s="61"/>
      <c r="I91" s="61"/>
      <c r="J91" s="61"/>
      <c r="K91" s="61"/>
      <c r="L91" s="61"/>
      <c r="M91" s="61"/>
      <c r="N91" s="61"/>
      <c r="O91" s="61"/>
      <c r="P91" s="62"/>
    </row>
    <row r="92" spans="2:17" ht="15" thickBot="1" x14ac:dyDescent="0.35"/>
    <row r="93" spans="2:17" ht="30" customHeight="1" x14ac:dyDescent="0.3">
      <c r="B93" s="63" t="s">
        <v>40</v>
      </c>
      <c r="C93" s="64"/>
      <c r="D93" s="64"/>
      <c r="E93" s="64"/>
      <c r="F93" s="64"/>
      <c r="G93" s="64"/>
      <c r="H93" s="64"/>
      <c r="I93" s="64"/>
      <c r="J93" s="64"/>
      <c r="K93" s="64"/>
      <c r="L93" s="64"/>
      <c r="M93" s="64"/>
      <c r="N93" s="64"/>
      <c r="O93" s="64"/>
      <c r="P93" s="65"/>
    </row>
    <row r="94" spans="2:17" ht="60" customHeight="1" x14ac:dyDescent="0.3">
      <c r="B94" s="66" t="s">
        <v>41</v>
      </c>
      <c r="C94" s="67"/>
      <c r="D94" s="67"/>
      <c r="E94" s="67"/>
      <c r="F94" s="67"/>
      <c r="G94" s="67"/>
      <c r="H94" s="67"/>
      <c r="I94" s="67"/>
      <c r="J94" s="67"/>
      <c r="K94" s="67"/>
      <c r="L94" s="67"/>
      <c r="M94" s="67"/>
      <c r="N94" s="67"/>
      <c r="O94" s="67"/>
      <c r="P94" s="68"/>
    </row>
    <row r="95" spans="2:17" x14ac:dyDescent="0.3">
      <c r="B95" s="69" t="s">
        <v>26</v>
      </c>
      <c r="C95" s="70"/>
      <c r="D95" s="70"/>
      <c r="E95" s="70"/>
      <c r="F95" s="70"/>
      <c r="G95" s="70"/>
      <c r="H95" s="70"/>
      <c r="I95" s="70"/>
      <c r="J95" s="70"/>
      <c r="K95" s="70"/>
      <c r="L95" s="50" t="s">
        <v>27</v>
      </c>
      <c r="M95" s="51"/>
      <c r="N95" s="70" t="s">
        <v>28</v>
      </c>
      <c r="O95" s="71" t="s">
        <v>9</v>
      </c>
      <c r="P95" s="72"/>
    </row>
    <row r="96" spans="2:17" x14ac:dyDescent="0.3">
      <c r="B96" s="69"/>
      <c r="C96" s="70"/>
      <c r="D96" s="70"/>
      <c r="E96" s="70"/>
      <c r="F96" s="70"/>
      <c r="G96" s="70"/>
      <c r="H96" s="70"/>
      <c r="I96" s="70"/>
      <c r="J96" s="70"/>
      <c r="K96" s="70"/>
      <c r="L96" s="52"/>
      <c r="M96" s="53"/>
      <c r="N96" s="70"/>
      <c r="O96" s="71"/>
      <c r="P96" s="72"/>
    </row>
    <row r="97" spans="2:17" s="19" customFormat="1" ht="49.95" customHeight="1" x14ac:dyDescent="0.3">
      <c r="B97" s="76" t="s">
        <v>42</v>
      </c>
      <c r="C97" s="77"/>
      <c r="D97" s="77"/>
      <c r="E97" s="77"/>
      <c r="F97" s="77"/>
      <c r="G97" s="77"/>
      <c r="H97" s="77"/>
      <c r="I97" s="77"/>
      <c r="J97" s="77"/>
      <c r="K97" s="77"/>
      <c r="L97" s="40" t="b">
        <v>0</v>
      </c>
      <c r="M97" s="37" t="s">
        <v>30</v>
      </c>
      <c r="N97" s="89">
        <v>1</v>
      </c>
      <c r="O97" s="89">
        <f>(SUM(Q97:Q101)*N97)</f>
        <v>0</v>
      </c>
      <c r="P97" s="90"/>
      <c r="Q97" s="38">
        <f>IF(L97,5,0)</f>
        <v>0</v>
      </c>
    </row>
    <row r="98" spans="2:17" s="19" customFormat="1" ht="49.95" customHeight="1" x14ac:dyDescent="0.3">
      <c r="B98" s="76" t="s">
        <v>43</v>
      </c>
      <c r="C98" s="77"/>
      <c r="D98" s="77"/>
      <c r="E98" s="77"/>
      <c r="F98" s="77"/>
      <c r="G98" s="77"/>
      <c r="H98" s="77"/>
      <c r="I98" s="77"/>
      <c r="J98" s="77"/>
      <c r="K98" s="77"/>
      <c r="L98" s="41" t="b">
        <v>0</v>
      </c>
      <c r="M98" s="39" t="s">
        <v>32</v>
      </c>
      <c r="N98" s="89"/>
      <c r="O98" s="89"/>
      <c r="P98" s="90"/>
      <c r="Q98" s="38">
        <f>IF(L98,4,0)</f>
        <v>0</v>
      </c>
    </row>
    <row r="99" spans="2:17" s="19" customFormat="1" ht="49.95" customHeight="1" x14ac:dyDescent="0.3">
      <c r="B99" s="76" t="s">
        <v>44</v>
      </c>
      <c r="C99" s="77"/>
      <c r="D99" s="77"/>
      <c r="E99" s="77"/>
      <c r="F99" s="77"/>
      <c r="G99" s="77"/>
      <c r="H99" s="77"/>
      <c r="I99" s="77"/>
      <c r="J99" s="77"/>
      <c r="K99" s="77"/>
      <c r="L99" s="40" t="b">
        <v>0</v>
      </c>
      <c r="M99" s="37" t="s">
        <v>34</v>
      </c>
      <c r="N99" s="89"/>
      <c r="O99" s="89"/>
      <c r="P99" s="90"/>
      <c r="Q99" s="38">
        <f>IF(L99,3,0)</f>
        <v>0</v>
      </c>
    </row>
    <row r="100" spans="2:17" s="19" customFormat="1" ht="49.95" customHeight="1" x14ac:dyDescent="0.3">
      <c r="B100" s="76" t="s">
        <v>45</v>
      </c>
      <c r="C100" s="77"/>
      <c r="D100" s="77"/>
      <c r="E100" s="77"/>
      <c r="F100" s="77"/>
      <c r="G100" s="77"/>
      <c r="H100" s="77"/>
      <c r="I100" s="77"/>
      <c r="J100" s="77"/>
      <c r="K100" s="77"/>
      <c r="L100" s="41" t="b">
        <v>0</v>
      </c>
      <c r="M100" s="39" t="s">
        <v>36</v>
      </c>
      <c r="N100" s="89"/>
      <c r="O100" s="89"/>
      <c r="P100" s="90"/>
      <c r="Q100" s="38">
        <f>IF(L100,2,0)</f>
        <v>0</v>
      </c>
    </row>
    <row r="101" spans="2:17" s="19" customFormat="1" ht="49.95" customHeight="1" x14ac:dyDescent="0.3">
      <c r="B101" s="76" t="s">
        <v>46</v>
      </c>
      <c r="C101" s="77"/>
      <c r="D101" s="77"/>
      <c r="E101" s="77"/>
      <c r="F101" s="77"/>
      <c r="G101" s="77"/>
      <c r="H101" s="77"/>
      <c r="I101" s="77"/>
      <c r="J101" s="77"/>
      <c r="K101" s="77"/>
      <c r="L101" s="40" t="b">
        <v>0</v>
      </c>
      <c r="M101" s="37" t="s">
        <v>38</v>
      </c>
      <c r="N101" s="89"/>
      <c r="O101" s="89"/>
      <c r="P101" s="90"/>
      <c r="Q101" s="38">
        <f>IF(L101,1,0)</f>
        <v>0</v>
      </c>
    </row>
    <row r="102" spans="2:17" s="3" customFormat="1" ht="19.95" customHeight="1" x14ac:dyDescent="0.3">
      <c r="B102" s="54" t="s">
        <v>39</v>
      </c>
      <c r="C102" s="55"/>
      <c r="D102" s="55"/>
      <c r="E102" s="55"/>
      <c r="F102" s="55"/>
      <c r="G102" s="55"/>
      <c r="H102" s="55"/>
      <c r="I102" s="55"/>
      <c r="J102" s="55"/>
      <c r="K102" s="55"/>
      <c r="L102" s="55"/>
      <c r="M102" s="55"/>
      <c r="N102" s="55"/>
      <c r="O102" s="55"/>
      <c r="P102" s="56"/>
      <c r="Q102" s="4"/>
    </row>
    <row r="103" spans="2:17" x14ac:dyDescent="0.3">
      <c r="B103" s="57"/>
      <c r="C103" s="58"/>
      <c r="D103" s="58"/>
      <c r="E103" s="58"/>
      <c r="F103" s="58"/>
      <c r="G103" s="58"/>
      <c r="H103" s="58"/>
      <c r="I103" s="58"/>
      <c r="J103" s="58"/>
      <c r="K103" s="58"/>
      <c r="L103" s="58"/>
      <c r="M103" s="58"/>
      <c r="N103" s="58"/>
      <c r="O103" s="58"/>
      <c r="P103" s="59"/>
    </row>
    <row r="104" spans="2:17" x14ac:dyDescent="0.3">
      <c r="B104" s="57"/>
      <c r="C104" s="58"/>
      <c r="D104" s="58"/>
      <c r="E104" s="58"/>
      <c r="F104" s="58"/>
      <c r="G104" s="58"/>
      <c r="H104" s="58"/>
      <c r="I104" s="58"/>
      <c r="J104" s="58"/>
      <c r="K104" s="58"/>
      <c r="L104" s="58"/>
      <c r="M104" s="58"/>
      <c r="N104" s="58"/>
      <c r="O104" s="58"/>
      <c r="P104" s="59"/>
    </row>
    <row r="105" spans="2:17" x14ac:dyDescent="0.3">
      <c r="B105" s="57"/>
      <c r="C105" s="58"/>
      <c r="D105" s="58"/>
      <c r="E105" s="58"/>
      <c r="F105" s="58"/>
      <c r="G105" s="58"/>
      <c r="H105" s="58"/>
      <c r="I105" s="58"/>
      <c r="J105" s="58"/>
      <c r="K105" s="58"/>
      <c r="L105" s="58"/>
      <c r="M105" s="58"/>
      <c r="N105" s="58"/>
      <c r="O105" s="58"/>
      <c r="P105" s="59"/>
    </row>
    <row r="106" spans="2:17" x14ac:dyDescent="0.3">
      <c r="B106" s="57"/>
      <c r="C106" s="58"/>
      <c r="D106" s="58"/>
      <c r="E106" s="58"/>
      <c r="F106" s="58"/>
      <c r="G106" s="58"/>
      <c r="H106" s="58"/>
      <c r="I106" s="58"/>
      <c r="J106" s="58"/>
      <c r="K106" s="58"/>
      <c r="L106" s="58"/>
      <c r="M106" s="58"/>
      <c r="N106" s="58"/>
      <c r="O106" s="58"/>
      <c r="P106" s="59"/>
    </row>
    <row r="107" spans="2:17" ht="15" thickBot="1" x14ac:dyDescent="0.35">
      <c r="B107" s="60"/>
      <c r="C107" s="61"/>
      <c r="D107" s="61"/>
      <c r="E107" s="61"/>
      <c r="F107" s="61"/>
      <c r="G107" s="61"/>
      <c r="H107" s="61"/>
      <c r="I107" s="61"/>
      <c r="J107" s="61"/>
      <c r="K107" s="61"/>
      <c r="L107" s="61"/>
      <c r="M107" s="61"/>
      <c r="N107" s="61"/>
      <c r="O107" s="61"/>
      <c r="P107" s="62"/>
    </row>
    <row r="108" spans="2:17" x14ac:dyDescent="0.3">
      <c r="B108" s="2"/>
      <c r="C108" s="2"/>
      <c r="D108" s="2"/>
      <c r="E108" s="2"/>
      <c r="F108" s="2"/>
      <c r="G108" s="2"/>
      <c r="H108" s="2"/>
      <c r="I108" s="2"/>
      <c r="J108" s="2"/>
      <c r="K108" s="2"/>
      <c r="L108" s="2"/>
      <c r="M108" s="2"/>
      <c r="N108" s="2"/>
      <c r="O108" s="2"/>
      <c r="P108" s="2"/>
    </row>
    <row r="109" spans="2:17" ht="15" thickBot="1" x14ac:dyDescent="0.35"/>
    <row r="110" spans="2:17" ht="30" customHeight="1" x14ac:dyDescent="0.3">
      <c r="B110" s="63" t="s">
        <v>47</v>
      </c>
      <c r="C110" s="64"/>
      <c r="D110" s="64"/>
      <c r="E110" s="64"/>
      <c r="F110" s="64"/>
      <c r="G110" s="64"/>
      <c r="H110" s="64"/>
      <c r="I110" s="64"/>
      <c r="J110" s="64"/>
      <c r="K110" s="64"/>
      <c r="L110" s="64"/>
      <c r="M110" s="64"/>
      <c r="N110" s="64"/>
      <c r="O110" s="64"/>
      <c r="P110" s="65"/>
    </row>
    <row r="111" spans="2:17" ht="60" customHeight="1" x14ac:dyDescent="0.3">
      <c r="B111" s="66" t="s">
        <v>48</v>
      </c>
      <c r="C111" s="67"/>
      <c r="D111" s="67"/>
      <c r="E111" s="67"/>
      <c r="F111" s="67"/>
      <c r="G111" s="67"/>
      <c r="H111" s="67"/>
      <c r="I111" s="67"/>
      <c r="J111" s="67"/>
      <c r="K111" s="67"/>
      <c r="L111" s="67"/>
      <c r="M111" s="67"/>
      <c r="N111" s="67"/>
      <c r="O111" s="67"/>
      <c r="P111" s="68"/>
    </row>
    <row r="112" spans="2:17" x14ac:dyDescent="0.3">
      <c r="B112" s="69" t="s">
        <v>26</v>
      </c>
      <c r="C112" s="70"/>
      <c r="D112" s="70"/>
      <c r="E112" s="70"/>
      <c r="F112" s="70"/>
      <c r="G112" s="70"/>
      <c r="H112" s="70"/>
      <c r="I112" s="70"/>
      <c r="J112" s="70"/>
      <c r="K112" s="70"/>
      <c r="L112" s="50" t="s">
        <v>27</v>
      </c>
      <c r="M112" s="51"/>
      <c r="N112" s="70" t="s">
        <v>28</v>
      </c>
      <c r="O112" s="71" t="s">
        <v>9</v>
      </c>
      <c r="P112" s="72"/>
    </row>
    <row r="113" spans="2:17" x14ac:dyDescent="0.3">
      <c r="B113" s="69"/>
      <c r="C113" s="70"/>
      <c r="D113" s="70"/>
      <c r="E113" s="70"/>
      <c r="F113" s="70"/>
      <c r="G113" s="70"/>
      <c r="H113" s="70"/>
      <c r="I113" s="70"/>
      <c r="J113" s="70"/>
      <c r="K113" s="70"/>
      <c r="L113" s="52"/>
      <c r="M113" s="53"/>
      <c r="N113" s="70"/>
      <c r="O113" s="71"/>
      <c r="P113" s="72"/>
    </row>
    <row r="114" spans="2:17" s="19" customFormat="1" ht="49.95" customHeight="1" x14ac:dyDescent="0.3">
      <c r="B114" s="76" t="s">
        <v>49</v>
      </c>
      <c r="C114" s="77"/>
      <c r="D114" s="77"/>
      <c r="E114" s="77"/>
      <c r="F114" s="77"/>
      <c r="G114" s="77"/>
      <c r="H114" s="77"/>
      <c r="I114" s="77"/>
      <c r="J114" s="77"/>
      <c r="K114" s="77"/>
      <c r="L114" s="40" t="b">
        <v>0</v>
      </c>
      <c r="M114" s="37" t="s">
        <v>30</v>
      </c>
      <c r="N114" s="89">
        <v>2</v>
      </c>
      <c r="O114" s="89">
        <f>(SUM(Q114:Q118)*N114)</f>
        <v>0</v>
      </c>
      <c r="P114" s="90"/>
      <c r="Q114" s="38">
        <f>IF(L114,5,0)</f>
        <v>0</v>
      </c>
    </row>
    <row r="115" spans="2:17" s="19" customFormat="1" ht="49.95" customHeight="1" x14ac:dyDescent="0.3">
      <c r="B115" s="76" t="s">
        <v>50</v>
      </c>
      <c r="C115" s="77"/>
      <c r="D115" s="77"/>
      <c r="E115" s="77"/>
      <c r="F115" s="77"/>
      <c r="G115" s="77"/>
      <c r="H115" s="77"/>
      <c r="I115" s="77"/>
      <c r="J115" s="77"/>
      <c r="K115" s="77"/>
      <c r="L115" s="41" t="b">
        <v>0</v>
      </c>
      <c r="M115" s="39" t="s">
        <v>32</v>
      </c>
      <c r="N115" s="89"/>
      <c r="O115" s="89"/>
      <c r="P115" s="90"/>
      <c r="Q115" s="38">
        <f>IF(L115,4,0)</f>
        <v>0</v>
      </c>
    </row>
    <row r="116" spans="2:17" s="19" customFormat="1" ht="49.95" customHeight="1" x14ac:dyDescent="0.3">
      <c r="B116" s="76" t="s">
        <v>51</v>
      </c>
      <c r="C116" s="77"/>
      <c r="D116" s="77"/>
      <c r="E116" s="77"/>
      <c r="F116" s="77"/>
      <c r="G116" s="77"/>
      <c r="H116" s="77"/>
      <c r="I116" s="77"/>
      <c r="J116" s="77"/>
      <c r="K116" s="77"/>
      <c r="L116" s="40" t="b">
        <v>0</v>
      </c>
      <c r="M116" s="37" t="s">
        <v>34</v>
      </c>
      <c r="N116" s="89"/>
      <c r="O116" s="89"/>
      <c r="P116" s="90"/>
      <c r="Q116" s="38">
        <f>IF(L116,3,0)</f>
        <v>0</v>
      </c>
    </row>
    <row r="117" spans="2:17" s="19" customFormat="1" ht="49.95" customHeight="1" x14ac:dyDescent="0.3">
      <c r="B117" s="76" t="s">
        <v>52</v>
      </c>
      <c r="C117" s="77"/>
      <c r="D117" s="77"/>
      <c r="E117" s="77"/>
      <c r="F117" s="77"/>
      <c r="G117" s="77"/>
      <c r="H117" s="77"/>
      <c r="I117" s="77"/>
      <c r="J117" s="77"/>
      <c r="K117" s="77"/>
      <c r="L117" s="41" t="b">
        <v>0</v>
      </c>
      <c r="M117" s="39" t="s">
        <v>36</v>
      </c>
      <c r="N117" s="89"/>
      <c r="O117" s="89"/>
      <c r="P117" s="90"/>
      <c r="Q117" s="38">
        <f>IF(L117,2,0)</f>
        <v>0</v>
      </c>
    </row>
    <row r="118" spans="2:17" s="19" customFormat="1" ht="49.95" customHeight="1" x14ac:dyDescent="0.3">
      <c r="B118" s="76" t="s">
        <v>53</v>
      </c>
      <c r="C118" s="77"/>
      <c r="D118" s="77"/>
      <c r="E118" s="77"/>
      <c r="F118" s="77"/>
      <c r="G118" s="77"/>
      <c r="H118" s="77"/>
      <c r="I118" s="77"/>
      <c r="J118" s="77"/>
      <c r="K118" s="77"/>
      <c r="L118" s="40" t="b">
        <v>0</v>
      </c>
      <c r="M118" s="37" t="s">
        <v>38</v>
      </c>
      <c r="N118" s="89"/>
      <c r="O118" s="89"/>
      <c r="P118" s="90"/>
      <c r="Q118" s="38">
        <f>IF(L118,1,0)</f>
        <v>0</v>
      </c>
    </row>
    <row r="119" spans="2:17" s="3" customFormat="1" ht="19.95" customHeight="1" x14ac:dyDescent="0.3">
      <c r="B119" s="54" t="s">
        <v>39</v>
      </c>
      <c r="C119" s="55"/>
      <c r="D119" s="55"/>
      <c r="E119" s="55"/>
      <c r="F119" s="55"/>
      <c r="G119" s="55"/>
      <c r="H119" s="55"/>
      <c r="I119" s="55"/>
      <c r="J119" s="55"/>
      <c r="K119" s="55"/>
      <c r="L119" s="55"/>
      <c r="M119" s="55"/>
      <c r="N119" s="55"/>
      <c r="O119" s="55"/>
      <c r="P119" s="56"/>
      <c r="Q119" s="4"/>
    </row>
    <row r="120" spans="2:17" x14ac:dyDescent="0.3">
      <c r="B120" s="57"/>
      <c r="C120" s="58"/>
      <c r="D120" s="58"/>
      <c r="E120" s="58"/>
      <c r="F120" s="58"/>
      <c r="G120" s="58"/>
      <c r="H120" s="58"/>
      <c r="I120" s="58"/>
      <c r="J120" s="58"/>
      <c r="K120" s="58"/>
      <c r="L120" s="58"/>
      <c r="M120" s="58"/>
      <c r="N120" s="58"/>
      <c r="O120" s="58"/>
      <c r="P120" s="59"/>
    </row>
    <row r="121" spans="2:17" x14ac:dyDescent="0.3">
      <c r="B121" s="57"/>
      <c r="C121" s="58"/>
      <c r="D121" s="58"/>
      <c r="E121" s="58"/>
      <c r="F121" s="58"/>
      <c r="G121" s="58"/>
      <c r="H121" s="58"/>
      <c r="I121" s="58"/>
      <c r="J121" s="58"/>
      <c r="K121" s="58"/>
      <c r="L121" s="58"/>
      <c r="M121" s="58"/>
      <c r="N121" s="58"/>
      <c r="O121" s="58"/>
      <c r="P121" s="59"/>
    </row>
    <row r="122" spans="2:17" x14ac:dyDescent="0.3">
      <c r="B122" s="57"/>
      <c r="C122" s="58"/>
      <c r="D122" s="58"/>
      <c r="E122" s="58"/>
      <c r="F122" s="58"/>
      <c r="G122" s="58"/>
      <c r="H122" s="58"/>
      <c r="I122" s="58"/>
      <c r="J122" s="58"/>
      <c r="K122" s="58"/>
      <c r="L122" s="58"/>
      <c r="M122" s="58"/>
      <c r="N122" s="58"/>
      <c r="O122" s="58"/>
      <c r="P122" s="59"/>
    </row>
    <row r="123" spans="2:17" x14ac:dyDescent="0.3">
      <c r="B123" s="57"/>
      <c r="C123" s="58"/>
      <c r="D123" s="58"/>
      <c r="E123" s="58"/>
      <c r="F123" s="58"/>
      <c r="G123" s="58"/>
      <c r="H123" s="58"/>
      <c r="I123" s="58"/>
      <c r="J123" s="58"/>
      <c r="K123" s="58"/>
      <c r="L123" s="58"/>
      <c r="M123" s="58"/>
      <c r="N123" s="58"/>
      <c r="O123" s="58"/>
      <c r="P123" s="59"/>
    </row>
    <row r="124" spans="2:17" ht="15" thickBot="1" x14ac:dyDescent="0.35">
      <c r="B124" s="60"/>
      <c r="C124" s="61"/>
      <c r="D124" s="61"/>
      <c r="E124" s="61"/>
      <c r="F124" s="61"/>
      <c r="G124" s="61"/>
      <c r="H124" s="61"/>
      <c r="I124" s="61"/>
      <c r="J124" s="61"/>
      <c r="K124" s="61"/>
      <c r="L124" s="61"/>
      <c r="M124" s="61"/>
      <c r="N124" s="61"/>
      <c r="O124" s="61"/>
      <c r="P124" s="62"/>
    </row>
    <row r="125" spans="2:17" ht="15" thickBot="1" x14ac:dyDescent="0.35"/>
    <row r="126" spans="2:17" ht="30" customHeight="1" x14ac:dyDescent="0.3">
      <c r="B126" s="63" t="s">
        <v>54</v>
      </c>
      <c r="C126" s="64"/>
      <c r="D126" s="64"/>
      <c r="E126" s="64"/>
      <c r="F126" s="64"/>
      <c r="G126" s="64"/>
      <c r="H126" s="64"/>
      <c r="I126" s="64"/>
      <c r="J126" s="64"/>
      <c r="K126" s="64"/>
      <c r="L126" s="64"/>
      <c r="M126" s="64"/>
      <c r="N126" s="64"/>
      <c r="O126" s="64"/>
      <c r="P126" s="65"/>
    </row>
    <row r="127" spans="2:17" ht="60" customHeight="1" x14ac:dyDescent="0.3">
      <c r="B127" s="66" t="s">
        <v>55</v>
      </c>
      <c r="C127" s="67"/>
      <c r="D127" s="67"/>
      <c r="E127" s="67"/>
      <c r="F127" s="67"/>
      <c r="G127" s="67"/>
      <c r="H127" s="67"/>
      <c r="I127" s="67"/>
      <c r="J127" s="67"/>
      <c r="K127" s="67"/>
      <c r="L127" s="67"/>
      <c r="M127" s="67"/>
      <c r="N127" s="67"/>
      <c r="O127" s="67"/>
      <c r="P127" s="68"/>
    </row>
    <row r="128" spans="2:17" x14ac:dyDescent="0.3">
      <c r="B128" s="69" t="s">
        <v>26</v>
      </c>
      <c r="C128" s="70"/>
      <c r="D128" s="70"/>
      <c r="E128" s="70"/>
      <c r="F128" s="70"/>
      <c r="G128" s="70"/>
      <c r="H128" s="70"/>
      <c r="I128" s="70"/>
      <c r="J128" s="70"/>
      <c r="K128" s="70"/>
      <c r="L128" s="50" t="s">
        <v>27</v>
      </c>
      <c r="M128" s="51"/>
      <c r="N128" s="70" t="s">
        <v>28</v>
      </c>
      <c r="O128" s="71" t="s">
        <v>9</v>
      </c>
      <c r="P128" s="72"/>
    </row>
    <row r="129" spans="2:17" x14ac:dyDescent="0.3">
      <c r="B129" s="69"/>
      <c r="C129" s="70"/>
      <c r="D129" s="70"/>
      <c r="E129" s="70"/>
      <c r="F129" s="70"/>
      <c r="G129" s="70"/>
      <c r="H129" s="70"/>
      <c r="I129" s="70"/>
      <c r="J129" s="70"/>
      <c r="K129" s="70"/>
      <c r="L129" s="52"/>
      <c r="M129" s="53"/>
      <c r="N129" s="70"/>
      <c r="O129" s="71"/>
      <c r="P129" s="72"/>
    </row>
    <row r="130" spans="2:17" s="19" customFormat="1" ht="49.95" customHeight="1" x14ac:dyDescent="0.3">
      <c r="B130" s="115" t="s">
        <v>154</v>
      </c>
      <c r="C130" s="116"/>
      <c r="D130" s="116"/>
      <c r="E130" s="116"/>
      <c r="F130" s="116"/>
      <c r="G130" s="116"/>
      <c r="H130" s="116"/>
      <c r="I130" s="116"/>
      <c r="J130" s="116"/>
      <c r="K130" s="117"/>
      <c r="L130" s="40" t="b">
        <v>0</v>
      </c>
      <c r="M130" s="37" t="s">
        <v>30</v>
      </c>
      <c r="N130" s="89">
        <v>1</v>
      </c>
      <c r="O130" s="89">
        <f>(SUM(Q130:Q134)*N130)</f>
        <v>0</v>
      </c>
      <c r="P130" s="90"/>
      <c r="Q130" s="38">
        <f>IF(L130,5,0)</f>
        <v>0</v>
      </c>
    </row>
    <row r="131" spans="2:17" s="19" customFormat="1" ht="49.95" customHeight="1" x14ac:dyDescent="0.3">
      <c r="B131" s="76" t="s">
        <v>161</v>
      </c>
      <c r="C131" s="77"/>
      <c r="D131" s="77"/>
      <c r="E131" s="77"/>
      <c r="F131" s="77"/>
      <c r="G131" s="77"/>
      <c r="H131" s="77"/>
      <c r="I131" s="77"/>
      <c r="J131" s="77"/>
      <c r="K131" s="77"/>
      <c r="L131" s="41" t="b">
        <v>0</v>
      </c>
      <c r="M131" s="39" t="s">
        <v>32</v>
      </c>
      <c r="N131" s="89"/>
      <c r="O131" s="89"/>
      <c r="P131" s="90"/>
      <c r="Q131" s="38">
        <f>IF(L131,4,0)</f>
        <v>0</v>
      </c>
    </row>
    <row r="132" spans="2:17" s="19" customFormat="1" ht="49.95" customHeight="1" x14ac:dyDescent="0.3">
      <c r="B132" s="76" t="s">
        <v>155</v>
      </c>
      <c r="C132" s="77"/>
      <c r="D132" s="77"/>
      <c r="E132" s="77"/>
      <c r="F132" s="77"/>
      <c r="G132" s="77"/>
      <c r="H132" s="77"/>
      <c r="I132" s="77"/>
      <c r="J132" s="77"/>
      <c r="K132" s="77"/>
      <c r="L132" s="40" t="b">
        <v>0</v>
      </c>
      <c r="M132" s="37" t="s">
        <v>34</v>
      </c>
      <c r="N132" s="89"/>
      <c r="O132" s="89"/>
      <c r="P132" s="90"/>
      <c r="Q132" s="38">
        <f>IF(L132,3,0)</f>
        <v>0</v>
      </c>
    </row>
    <row r="133" spans="2:17" s="19" customFormat="1" ht="49.95" customHeight="1" x14ac:dyDescent="0.3">
      <c r="B133" s="76" t="s">
        <v>156</v>
      </c>
      <c r="C133" s="77"/>
      <c r="D133" s="77"/>
      <c r="E133" s="77"/>
      <c r="F133" s="77"/>
      <c r="G133" s="77"/>
      <c r="H133" s="77"/>
      <c r="I133" s="77"/>
      <c r="J133" s="77"/>
      <c r="K133" s="77"/>
      <c r="L133" s="41" t="b">
        <v>0</v>
      </c>
      <c r="M133" s="39" t="s">
        <v>36</v>
      </c>
      <c r="N133" s="89"/>
      <c r="O133" s="89"/>
      <c r="P133" s="90"/>
      <c r="Q133" s="38">
        <f>IF(L133,2,0)</f>
        <v>0</v>
      </c>
    </row>
    <row r="134" spans="2:17" s="19" customFormat="1" ht="49.95" customHeight="1" x14ac:dyDescent="0.3">
      <c r="B134" s="76" t="s">
        <v>157</v>
      </c>
      <c r="C134" s="77"/>
      <c r="D134" s="77"/>
      <c r="E134" s="77"/>
      <c r="F134" s="77"/>
      <c r="G134" s="77"/>
      <c r="H134" s="77"/>
      <c r="I134" s="77"/>
      <c r="J134" s="77"/>
      <c r="K134" s="77"/>
      <c r="L134" s="40" t="b">
        <v>0</v>
      </c>
      <c r="M134" s="37" t="s">
        <v>38</v>
      </c>
      <c r="N134" s="89"/>
      <c r="O134" s="89"/>
      <c r="P134" s="90"/>
      <c r="Q134" s="38">
        <f>IF(L134,1,0)</f>
        <v>0</v>
      </c>
    </row>
    <row r="135" spans="2:17" s="3" customFormat="1" ht="19.95" customHeight="1" x14ac:dyDescent="0.3">
      <c r="B135" s="54" t="s">
        <v>39</v>
      </c>
      <c r="C135" s="55"/>
      <c r="D135" s="55"/>
      <c r="E135" s="55"/>
      <c r="F135" s="55"/>
      <c r="G135" s="55"/>
      <c r="H135" s="55"/>
      <c r="I135" s="55"/>
      <c r="J135" s="55"/>
      <c r="K135" s="55"/>
      <c r="L135" s="55"/>
      <c r="M135" s="55"/>
      <c r="N135" s="55"/>
      <c r="O135" s="55"/>
      <c r="P135" s="56"/>
      <c r="Q135" s="4"/>
    </row>
    <row r="136" spans="2:17" x14ac:dyDescent="0.3">
      <c r="B136" s="57"/>
      <c r="C136" s="58"/>
      <c r="D136" s="58"/>
      <c r="E136" s="58"/>
      <c r="F136" s="58"/>
      <c r="G136" s="58"/>
      <c r="H136" s="58"/>
      <c r="I136" s="58"/>
      <c r="J136" s="58"/>
      <c r="K136" s="58"/>
      <c r="L136" s="58"/>
      <c r="M136" s="58"/>
      <c r="N136" s="58"/>
      <c r="O136" s="58"/>
      <c r="P136" s="59"/>
    </row>
    <row r="137" spans="2:17" x14ac:dyDescent="0.3">
      <c r="B137" s="57"/>
      <c r="C137" s="58"/>
      <c r="D137" s="58"/>
      <c r="E137" s="58"/>
      <c r="F137" s="58"/>
      <c r="G137" s="58"/>
      <c r="H137" s="58"/>
      <c r="I137" s="58"/>
      <c r="J137" s="58"/>
      <c r="K137" s="58"/>
      <c r="L137" s="58"/>
      <c r="M137" s="58"/>
      <c r="N137" s="58"/>
      <c r="O137" s="58"/>
      <c r="P137" s="59"/>
    </row>
    <row r="138" spans="2:17" x14ac:dyDescent="0.3">
      <c r="B138" s="57"/>
      <c r="C138" s="58"/>
      <c r="D138" s="58"/>
      <c r="E138" s="58"/>
      <c r="F138" s="58"/>
      <c r="G138" s="58"/>
      <c r="H138" s="58"/>
      <c r="I138" s="58"/>
      <c r="J138" s="58"/>
      <c r="K138" s="58"/>
      <c r="L138" s="58"/>
      <c r="M138" s="58"/>
      <c r="N138" s="58"/>
      <c r="O138" s="58"/>
      <c r="P138" s="59"/>
    </row>
    <row r="139" spans="2:17" x14ac:dyDescent="0.3">
      <c r="B139" s="57"/>
      <c r="C139" s="58"/>
      <c r="D139" s="58"/>
      <c r="E139" s="58"/>
      <c r="F139" s="58"/>
      <c r="G139" s="58"/>
      <c r="H139" s="58"/>
      <c r="I139" s="58"/>
      <c r="J139" s="58"/>
      <c r="K139" s="58"/>
      <c r="L139" s="58"/>
      <c r="M139" s="58"/>
      <c r="N139" s="58"/>
      <c r="O139" s="58"/>
      <c r="P139" s="59"/>
    </row>
    <row r="140" spans="2:17" ht="15" thickBot="1" x14ac:dyDescent="0.35">
      <c r="B140" s="60"/>
      <c r="C140" s="61"/>
      <c r="D140" s="61"/>
      <c r="E140" s="61"/>
      <c r="F140" s="61"/>
      <c r="G140" s="61"/>
      <c r="H140" s="61"/>
      <c r="I140" s="61"/>
      <c r="J140" s="61"/>
      <c r="K140" s="61"/>
      <c r="L140" s="61"/>
      <c r="M140" s="61"/>
      <c r="N140" s="61"/>
      <c r="O140" s="61"/>
      <c r="P140" s="62"/>
    </row>
    <row r="141" spans="2:17" ht="15" thickBot="1" x14ac:dyDescent="0.35"/>
    <row r="142" spans="2:17" ht="30" customHeight="1" x14ac:dyDescent="0.3">
      <c r="B142" s="63" t="s">
        <v>56</v>
      </c>
      <c r="C142" s="64"/>
      <c r="D142" s="64"/>
      <c r="E142" s="64"/>
      <c r="F142" s="64"/>
      <c r="G142" s="64"/>
      <c r="H142" s="64"/>
      <c r="I142" s="64"/>
      <c r="J142" s="64"/>
      <c r="K142" s="64"/>
      <c r="L142" s="64"/>
      <c r="M142" s="64"/>
      <c r="N142" s="64"/>
      <c r="O142" s="64"/>
      <c r="P142" s="65"/>
    </row>
    <row r="143" spans="2:17" ht="60" customHeight="1" x14ac:dyDescent="0.3">
      <c r="B143" s="73" t="s">
        <v>57</v>
      </c>
      <c r="C143" s="74"/>
      <c r="D143" s="74"/>
      <c r="E143" s="74"/>
      <c r="F143" s="74"/>
      <c r="G143" s="74"/>
      <c r="H143" s="74"/>
      <c r="I143" s="74"/>
      <c r="J143" s="74"/>
      <c r="K143" s="74"/>
      <c r="L143" s="74"/>
      <c r="M143" s="74"/>
      <c r="N143" s="74"/>
      <c r="O143" s="74"/>
      <c r="P143" s="75"/>
    </row>
    <row r="144" spans="2:17" x14ac:dyDescent="0.3">
      <c r="B144" s="69" t="s">
        <v>26</v>
      </c>
      <c r="C144" s="70"/>
      <c r="D144" s="70"/>
      <c r="E144" s="70"/>
      <c r="F144" s="70"/>
      <c r="G144" s="70"/>
      <c r="H144" s="70"/>
      <c r="I144" s="70"/>
      <c r="J144" s="70"/>
      <c r="K144" s="70"/>
      <c r="L144" s="50" t="s">
        <v>27</v>
      </c>
      <c r="M144" s="51"/>
      <c r="N144" s="70" t="s">
        <v>28</v>
      </c>
      <c r="O144" s="71" t="s">
        <v>9</v>
      </c>
      <c r="P144" s="72"/>
    </row>
    <row r="145" spans="2:17" x14ac:dyDescent="0.3">
      <c r="B145" s="69"/>
      <c r="C145" s="70"/>
      <c r="D145" s="70"/>
      <c r="E145" s="70"/>
      <c r="F145" s="70"/>
      <c r="G145" s="70"/>
      <c r="H145" s="70"/>
      <c r="I145" s="70"/>
      <c r="J145" s="70"/>
      <c r="K145" s="70"/>
      <c r="L145" s="52"/>
      <c r="M145" s="53"/>
      <c r="N145" s="70"/>
      <c r="O145" s="71"/>
      <c r="P145" s="72"/>
    </row>
    <row r="146" spans="2:17" s="19" customFormat="1" ht="49.95" customHeight="1" x14ac:dyDescent="0.3">
      <c r="B146" s="115" t="s">
        <v>162</v>
      </c>
      <c r="C146" s="116"/>
      <c r="D146" s="116"/>
      <c r="E146" s="116"/>
      <c r="F146" s="116"/>
      <c r="G146" s="116"/>
      <c r="H146" s="116"/>
      <c r="I146" s="116"/>
      <c r="J146" s="116"/>
      <c r="K146" s="117"/>
      <c r="L146" s="40" t="b">
        <v>0</v>
      </c>
      <c r="M146" s="37" t="s">
        <v>30</v>
      </c>
      <c r="N146" s="89">
        <v>2</v>
      </c>
      <c r="O146" s="89">
        <f>(SUM(Q146:Q150)*N146)</f>
        <v>0</v>
      </c>
      <c r="P146" s="90"/>
      <c r="Q146" s="38">
        <f>IF(L146,5,0)</f>
        <v>0</v>
      </c>
    </row>
    <row r="147" spans="2:17" s="19" customFormat="1" ht="49.95" customHeight="1" x14ac:dyDescent="0.3">
      <c r="B147" s="115" t="s">
        <v>58</v>
      </c>
      <c r="C147" s="116"/>
      <c r="D147" s="116"/>
      <c r="E147" s="116"/>
      <c r="F147" s="116"/>
      <c r="G147" s="116"/>
      <c r="H147" s="116"/>
      <c r="I147" s="116"/>
      <c r="J147" s="116"/>
      <c r="K147" s="117"/>
      <c r="L147" s="41" t="b">
        <v>0</v>
      </c>
      <c r="M147" s="39" t="s">
        <v>32</v>
      </c>
      <c r="N147" s="89"/>
      <c r="O147" s="89"/>
      <c r="P147" s="90"/>
      <c r="Q147" s="38">
        <f>IF(L147,4,0)</f>
        <v>0</v>
      </c>
    </row>
    <row r="148" spans="2:17" s="19" customFormat="1" ht="49.95" customHeight="1" x14ac:dyDescent="0.3">
      <c r="B148" s="115" t="s">
        <v>59</v>
      </c>
      <c r="C148" s="116"/>
      <c r="D148" s="116"/>
      <c r="E148" s="116"/>
      <c r="F148" s="116"/>
      <c r="G148" s="116"/>
      <c r="H148" s="116"/>
      <c r="I148" s="116"/>
      <c r="J148" s="116"/>
      <c r="K148" s="117"/>
      <c r="L148" s="40" t="b">
        <v>0</v>
      </c>
      <c r="M148" s="37" t="s">
        <v>34</v>
      </c>
      <c r="N148" s="89"/>
      <c r="O148" s="89"/>
      <c r="P148" s="90"/>
      <c r="Q148" s="38">
        <f>IF(L148,3,0)</f>
        <v>0</v>
      </c>
    </row>
    <row r="149" spans="2:17" s="19" customFormat="1" ht="49.95" customHeight="1" x14ac:dyDescent="0.3">
      <c r="B149" s="115" t="s">
        <v>60</v>
      </c>
      <c r="C149" s="116"/>
      <c r="D149" s="116"/>
      <c r="E149" s="116"/>
      <c r="F149" s="116"/>
      <c r="G149" s="116"/>
      <c r="H149" s="116"/>
      <c r="I149" s="116"/>
      <c r="J149" s="116"/>
      <c r="K149" s="117"/>
      <c r="L149" s="41" t="b">
        <v>0</v>
      </c>
      <c r="M149" s="39" t="s">
        <v>36</v>
      </c>
      <c r="N149" s="89"/>
      <c r="O149" s="89"/>
      <c r="P149" s="90"/>
      <c r="Q149" s="38">
        <f>IF(L149,2,0)</f>
        <v>0</v>
      </c>
    </row>
    <row r="150" spans="2:17" s="19" customFormat="1" ht="49.95" customHeight="1" x14ac:dyDescent="0.3">
      <c r="B150" s="115" t="s">
        <v>61</v>
      </c>
      <c r="C150" s="116"/>
      <c r="D150" s="116"/>
      <c r="E150" s="116"/>
      <c r="F150" s="116"/>
      <c r="G150" s="116"/>
      <c r="H150" s="116"/>
      <c r="I150" s="116"/>
      <c r="J150" s="116"/>
      <c r="K150" s="117"/>
      <c r="L150" s="40" t="b">
        <v>0</v>
      </c>
      <c r="M150" s="37" t="s">
        <v>38</v>
      </c>
      <c r="N150" s="89"/>
      <c r="O150" s="89"/>
      <c r="P150" s="90"/>
      <c r="Q150" s="38">
        <f>IF(L150,1,0)</f>
        <v>0</v>
      </c>
    </row>
    <row r="151" spans="2:17" s="3" customFormat="1" ht="19.95" customHeight="1" x14ac:dyDescent="0.3">
      <c r="B151" s="54" t="s">
        <v>39</v>
      </c>
      <c r="C151" s="55"/>
      <c r="D151" s="55"/>
      <c r="E151" s="55"/>
      <c r="F151" s="55"/>
      <c r="G151" s="55"/>
      <c r="H151" s="55"/>
      <c r="I151" s="55"/>
      <c r="J151" s="55"/>
      <c r="K151" s="55"/>
      <c r="L151" s="55"/>
      <c r="M151" s="55"/>
      <c r="N151" s="55"/>
      <c r="O151" s="55"/>
      <c r="P151" s="56"/>
      <c r="Q151" s="4"/>
    </row>
    <row r="152" spans="2:17" x14ac:dyDescent="0.3">
      <c r="B152" s="57"/>
      <c r="C152" s="58"/>
      <c r="D152" s="58"/>
      <c r="E152" s="58"/>
      <c r="F152" s="58"/>
      <c r="G152" s="58"/>
      <c r="H152" s="58"/>
      <c r="I152" s="58"/>
      <c r="J152" s="58"/>
      <c r="K152" s="58"/>
      <c r="L152" s="58"/>
      <c r="M152" s="58"/>
      <c r="N152" s="58"/>
      <c r="O152" s="58"/>
      <c r="P152" s="59"/>
    </row>
    <row r="153" spans="2:17" x14ac:dyDescent="0.3">
      <c r="B153" s="57"/>
      <c r="C153" s="58"/>
      <c r="D153" s="58"/>
      <c r="E153" s="58"/>
      <c r="F153" s="58"/>
      <c r="G153" s="58"/>
      <c r="H153" s="58"/>
      <c r="I153" s="58"/>
      <c r="J153" s="58"/>
      <c r="K153" s="58"/>
      <c r="L153" s="58"/>
      <c r="M153" s="58"/>
      <c r="N153" s="58"/>
      <c r="O153" s="58"/>
      <c r="P153" s="59"/>
    </row>
    <row r="154" spans="2:17" x14ac:dyDescent="0.3">
      <c r="B154" s="57"/>
      <c r="C154" s="58"/>
      <c r="D154" s="58"/>
      <c r="E154" s="58"/>
      <c r="F154" s="58"/>
      <c r="G154" s="58"/>
      <c r="H154" s="58"/>
      <c r="I154" s="58"/>
      <c r="J154" s="58"/>
      <c r="K154" s="58"/>
      <c r="L154" s="58"/>
      <c r="M154" s="58"/>
      <c r="N154" s="58"/>
      <c r="O154" s="58"/>
      <c r="P154" s="59"/>
    </row>
    <row r="155" spans="2:17" x14ac:dyDescent="0.3">
      <c r="B155" s="57"/>
      <c r="C155" s="58"/>
      <c r="D155" s="58"/>
      <c r="E155" s="58"/>
      <c r="F155" s="58"/>
      <c r="G155" s="58"/>
      <c r="H155" s="58"/>
      <c r="I155" s="58"/>
      <c r="J155" s="58"/>
      <c r="K155" s="58"/>
      <c r="L155" s="58"/>
      <c r="M155" s="58"/>
      <c r="N155" s="58"/>
      <c r="O155" s="58"/>
      <c r="P155" s="59"/>
    </row>
    <row r="156" spans="2:17" ht="15" thickBot="1" x14ac:dyDescent="0.35">
      <c r="B156" s="60"/>
      <c r="C156" s="61"/>
      <c r="D156" s="61"/>
      <c r="E156" s="61"/>
      <c r="F156" s="61"/>
      <c r="G156" s="61"/>
      <c r="H156" s="61"/>
      <c r="I156" s="61"/>
      <c r="J156" s="61"/>
      <c r="K156" s="61"/>
      <c r="L156" s="61"/>
      <c r="M156" s="61"/>
      <c r="N156" s="61"/>
      <c r="O156" s="61"/>
      <c r="P156" s="62"/>
    </row>
    <row r="157" spans="2:17" ht="15" thickBot="1" x14ac:dyDescent="0.35"/>
    <row r="158" spans="2:17" ht="30" customHeight="1" x14ac:dyDescent="0.3">
      <c r="B158" s="63" t="s">
        <v>62</v>
      </c>
      <c r="C158" s="64"/>
      <c r="D158" s="64"/>
      <c r="E158" s="64"/>
      <c r="F158" s="64"/>
      <c r="G158" s="64"/>
      <c r="H158" s="64"/>
      <c r="I158" s="64"/>
      <c r="J158" s="64"/>
      <c r="K158" s="64"/>
      <c r="L158" s="64"/>
      <c r="M158" s="64"/>
      <c r="N158" s="64"/>
      <c r="O158" s="64"/>
      <c r="P158" s="65"/>
    </row>
    <row r="159" spans="2:17" ht="60" customHeight="1" x14ac:dyDescent="0.3">
      <c r="B159" s="66" t="s">
        <v>63</v>
      </c>
      <c r="C159" s="67"/>
      <c r="D159" s="67"/>
      <c r="E159" s="67"/>
      <c r="F159" s="67"/>
      <c r="G159" s="67"/>
      <c r="H159" s="67"/>
      <c r="I159" s="67"/>
      <c r="J159" s="67"/>
      <c r="K159" s="67"/>
      <c r="L159" s="67"/>
      <c r="M159" s="67"/>
      <c r="N159" s="67"/>
      <c r="O159" s="67"/>
      <c r="P159" s="68"/>
    </row>
    <row r="160" spans="2:17" x14ac:dyDescent="0.3">
      <c r="B160" s="69" t="s">
        <v>26</v>
      </c>
      <c r="C160" s="70"/>
      <c r="D160" s="70"/>
      <c r="E160" s="70"/>
      <c r="F160" s="70"/>
      <c r="G160" s="70"/>
      <c r="H160" s="70"/>
      <c r="I160" s="70"/>
      <c r="J160" s="70"/>
      <c r="K160" s="70"/>
      <c r="L160" s="50" t="s">
        <v>27</v>
      </c>
      <c r="M160" s="51"/>
      <c r="N160" s="70" t="s">
        <v>28</v>
      </c>
      <c r="O160" s="71" t="s">
        <v>9</v>
      </c>
      <c r="P160" s="72"/>
    </row>
    <row r="161" spans="2:17" x14ac:dyDescent="0.3">
      <c r="B161" s="69"/>
      <c r="C161" s="70"/>
      <c r="D161" s="70"/>
      <c r="E161" s="70"/>
      <c r="F161" s="70"/>
      <c r="G161" s="70"/>
      <c r="H161" s="70"/>
      <c r="I161" s="70"/>
      <c r="J161" s="70"/>
      <c r="K161" s="70"/>
      <c r="L161" s="52"/>
      <c r="M161" s="53"/>
      <c r="N161" s="70"/>
      <c r="O161" s="71"/>
      <c r="P161" s="72"/>
    </row>
    <row r="162" spans="2:17" s="19" customFormat="1" ht="49.95" customHeight="1" x14ac:dyDescent="0.3">
      <c r="B162" s="76" t="s">
        <v>64</v>
      </c>
      <c r="C162" s="77"/>
      <c r="D162" s="77"/>
      <c r="E162" s="77"/>
      <c r="F162" s="77"/>
      <c r="G162" s="77"/>
      <c r="H162" s="77"/>
      <c r="I162" s="77"/>
      <c r="J162" s="77"/>
      <c r="K162" s="77"/>
      <c r="L162" s="40" t="b">
        <v>0</v>
      </c>
      <c r="M162" s="37" t="s">
        <v>30</v>
      </c>
      <c r="N162" s="89">
        <v>2</v>
      </c>
      <c r="O162" s="89">
        <f>(SUM(Q162:Q166)*N162)</f>
        <v>0</v>
      </c>
      <c r="P162" s="90"/>
      <c r="Q162" s="38">
        <f>IF(L162,5,0)</f>
        <v>0</v>
      </c>
    </row>
    <row r="163" spans="2:17" s="19" customFormat="1" ht="49.95" customHeight="1" x14ac:dyDescent="0.3">
      <c r="B163" s="76" t="s">
        <v>65</v>
      </c>
      <c r="C163" s="77"/>
      <c r="D163" s="77"/>
      <c r="E163" s="77"/>
      <c r="F163" s="77"/>
      <c r="G163" s="77"/>
      <c r="H163" s="77"/>
      <c r="I163" s="77"/>
      <c r="J163" s="77"/>
      <c r="K163" s="77"/>
      <c r="L163" s="41" t="b">
        <v>0</v>
      </c>
      <c r="M163" s="39" t="s">
        <v>32</v>
      </c>
      <c r="N163" s="89"/>
      <c r="O163" s="89"/>
      <c r="P163" s="90"/>
      <c r="Q163" s="38">
        <f>IF(L163,4,0)</f>
        <v>0</v>
      </c>
    </row>
    <row r="164" spans="2:17" s="19" customFormat="1" ht="49.95" customHeight="1" x14ac:dyDescent="0.3">
      <c r="B164" s="76" t="s">
        <v>66</v>
      </c>
      <c r="C164" s="77"/>
      <c r="D164" s="77"/>
      <c r="E164" s="77"/>
      <c r="F164" s="77"/>
      <c r="G164" s="77"/>
      <c r="H164" s="77"/>
      <c r="I164" s="77"/>
      <c r="J164" s="77"/>
      <c r="K164" s="77"/>
      <c r="L164" s="40" t="b">
        <v>0</v>
      </c>
      <c r="M164" s="37" t="s">
        <v>34</v>
      </c>
      <c r="N164" s="89"/>
      <c r="O164" s="89"/>
      <c r="P164" s="90"/>
      <c r="Q164" s="38">
        <f>IF(L164,3,0)</f>
        <v>0</v>
      </c>
    </row>
    <row r="165" spans="2:17" s="19" customFormat="1" ht="49.95" customHeight="1" x14ac:dyDescent="0.3">
      <c r="B165" s="76" t="s">
        <v>67</v>
      </c>
      <c r="C165" s="77"/>
      <c r="D165" s="77"/>
      <c r="E165" s="77"/>
      <c r="F165" s="77"/>
      <c r="G165" s="77"/>
      <c r="H165" s="77"/>
      <c r="I165" s="77"/>
      <c r="J165" s="77"/>
      <c r="K165" s="77"/>
      <c r="L165" s="41" t="b">
        <v>0</v>
      </c>
      <c r="M165" s="39" t="s">
        <v>36</v>
      </c>
      <c r="N165" s="89"/>
      <c r="O165" s="89"/>
      <c r="P165" s="90"/>
      <c r="Q165" s="38">
        <f>IF(L165,2,0)</f>
        <v>0</v>
      </c>
    </row>
    <row r="166" spans="2:17" s="19" customFormat="1" ht="49.95" customHeight="1" x14ac:dyDescent="0.3">
      <c r="B166" s="76" t="s">
        <v>68</v>
      </c>
      <c r="C166" s="77"/>
      <c r="D166" s="77"/>
      <c r="E166" s="77"/>
      <c r="F166" s="77"/>
      <c r="G166" s="77"/>
      <c r="H166" s="77"/>
      <c r="I166" s="77"/>
      <c r="J166" s="77"/>
      <c r="K166" s="77"/>
      <c r="L166" s="40" t="b">
        <v>0</v>
      </c>
      <c r="M166" s="37" t="s">
        <v>38</v>
      </c>
      <c r="N166" s="89"/>
      <c r="O166" s="89"/>
      <c r="P166" s="90"/>
      <c r="Q166" s="38">
        <f>IF(L166,1,0)</f>
        <v>0</v>
      </c>
    </row>
    <row r="167" spans="2:17" s="3" customFormat="1" ht="19.95" customHeight="1" x14ac:dyDescent="0.3">
      <c r="B167" s="54" t="s">
        <v>39</v>
      </c>
      <c r="C167" s="55"/>
      <c r="D167" s="55"/>
      <c r="E167" s="55"/>
      <c r="F167" s="55"/>
      <c r="G167" s="55"/>
      <c r="H167" s="55"/>
      <c r="I167" s="55"/>
      <c r="J167" s="55"/>
      <c r="K167" s="55"/>
      <c r="L167" s="55"/>
      <c r="M167" s="55"/>
      <c r="N167" s="55"/>
      <c r="O167" s="55"/>
      <c r="P167" s="56"/>
      <c r="Q167" s="4"/>
    </row>
    <row r="168" spans="2:17" x14ac:dyDescent="0.3">
      <c r="B168" s="57"/>
      <c r="C168" s="58"/>
      <c r="D168" s="58"/>
      <c r="E168" s="58"/>
      <c r="F168" s="58"/>
      <c r="G168" s="58"/>
      <c r="H168" s="58"/>
      <c r="I168" s="58"/>
      <c r="J168" s="58"/>
      <c r="K168" s="58"/>
      <c r="L168" s="58"/>
      <c r="M168" s="58"/>
      <c r="N168" s="58"/>
      <c r="O168" s="58"/>
      <c r="P168" s="59"/>
    </row>
    <row r="169" spans="2:17" x14ac:dyDescent="0.3">
      <c r="B169" s="57"/>
      <c r="C169" s="58"/>
      <c r="D169" s="58"/>
      <c r="E169" s="58"/>
      <c r="F169" s="58"/>
      <c r="G169" s="58"/>
      <c r="H169" s="58"/>
      <c r="I169" s="58"/>
      <c r="J169" s="58"/>
      <c r="K169" s="58"/>
      <c r="L169" s="58"/>
      <c r="M169" s="58"/>
      <c r="N169" s="58"/>
      <c r="O169" s="58"/>
      <c r="P169" s="59"/>
    </row>
    <row r="170" spans="2:17" x14ac:dyDescent="0.3">
      <c r="B170" s="57"/>
      <c r="C170" s="58"/>
      <c r="D170" s="58"/>
      <c r="E170" s="58"/>
      <c r="F170" s="58"/>
      <c r="G170" s="58"/>
      <c r="H170" s="58"/>
      <c r="I170" s="58"/>
      <c r="J170" s="58"/>
      <c r="K170" s="58"/>
      <c r="L170" s="58"/>
      <c r="M170" s="58"/>
      <c r="N170" s="58"/>
      <c r="O170" s="58"/>
      <c r="P170" s="59"/>
    </row>
    <row r="171" spans="2:17" x14ac:dyDescent="0.3">
      <c r="B171" s="57"/>
      <c r="C171" s="58"/>
      <c r="D171" s="58"/>
      <c r="E171" s="58"/>
      <c r="F171" s="58"/>
      <c r="G171" s="58"/>
      <c r="H171" s="58"/>
      <c r="I171" s="58"/>
      <c r="J171" s="58"/>
      <c r="K171" s="58"/>
      <c r="L171" s="58"/>
      <c r="M171" s="58"/>
      <c r="N171" s="58"/>
      <c r="O171" s="58"/>
      <c r="P171" s="59"/>
    </row>
    <row r="172" spans="2:17" ht="15" thickBot="1" x14ac:dyDescent="0.35">
      <c r="B172" s="60"/>
      <c r="C172" s="61"/>
      <c r="D172" s="61"/>
      <c r="E172" s="61"/>
      <c r="F172" s="61"/>
      <c r="G172" s="61"/>
      <c r="H172" s="61"/>
      <c r="I172" s="61"/>
      <c r="J172" s="61"/>
      <c r="K172" s="61"/>
      <c r="L172" s="61"/>
      <c r="M172" s="61"/>
      <c r="N172" s="61"/>
      <c r="O172" s="61"/>
      <c r="P172" s="62"/>
    </row>
    <row r="173" spans="2:17" ht="15" thickBot="1" x14ac:dyDescent="0.35">
      <c r="B173" s="2"/>
      <c r="C173" s="2"/>
      <c r="D173" s="2"/>
      <c r="E173" s="2"/>
      <c r="F173" s="2"/>
      <c r="G173" s="2"/>
      <c r="H173" s="2"/>
      <c r="I173" s="2"/>
      <c r="J173" s="2"/>
      <c r="K173" s="2"/>
      <c r="L173" s="2"/>
      <c r="M173" s="2"/>
      <c r="N173" s="2"/>
      <c r="O173" s="2"/>
      <c r="P173" s="2"/>
    </row>
    <row r="174" spans="2:17" ht="30" customHeight="1" x14ac:dyDescent="0.3">
      <c r="B174" s="63" t="s">
        <v>69</v>
      </c>
      <c r="C174" s="64"/>
      <c r="D174" s="64"/>
      <c r="E174" s="64"/>
      <c r="F174" s="64"/>
      <c r="G174" s="64"/>
      <c r="H174" s="64"/>
      <c r="I174" s="64"/>
      <c r="J174" s="64"/>
      <c r="K174" s="64"/>
      <c r="L174" s="64"/>
      <c r="M174" s="64"/>
      <c r="N174" s="64"/>
      <c r="O174" s="64"/>
      <c r="P174" s="65"/>
    </row>
    <row r="175" spans="2:17" ht="60" customHeight="1" x14ac:dyDescent="0.3">
      <c r="B175" s="66" t="s">
        <v>70</v>
      </c>
      <c r="C175" s="67"/>
      <c r="D175" s="67"/>
      <c r="E175" s="67"/>
      <c r="F175" s="67"/>
      <c r="G175" s="67"/>
      <c r="H175" s="67"/>
      <c r="I175" s="67"/>
      <c r="J175" s="67"/>
      <c r="K175" s="67"/>
      <c r="L175" s="67"/>
      <c r="M175" s="67"/>
      <c r="N175" s="67"/>
      <c r="O175" s="67"/>
      <c r="P175" s="68"/>
    </row>
    <row r="176" spans="2:17" x14ac:dyDescent="0.3">
      <c r="B176" s="69" t="s">
        <v>26</v>
      </c>
      <c r="C176" s="70"/>
      <c r="D176" s="70"/>
      <c r="E176" s="70"/>
      <c r="F176" s="70"/>
      <c r="G176" s="70"/>
      <c r="H176" s="70"/>
      <c r="I176" s="70"/>
      <c r="J176" s="70"/>
      <c r="K176" s="122"/>
      <c r="L176" s="50" t="s">
        <v>27</v>
      </c>
      <c r="M176" s="51"/>
      <c r="N176" s="123" t="s">
        <v>28</v>
      </c>
      <c r="O176" s="71" t="s">
        <v>9</v>
      </c>
      <c r="P176" s="72"/>
    </row>
    <row r="177" spans="2:17" x14ac:dyDescent="0.3">
      <c r="B177" s="69"/>
      <c r="C177" s="70"/>
      <c r="D177" s="70"/>
      <c r="E177" s="70"/>
      <c r="F177" s="70"/>
      <c r="G177" s="70"/>
      <c r="H177" s="70"/>
      <c r="I177" s="70"/>
      <c r="J177" s="70"/>
      <c r="K177" s="122"/>
      <c r="L177" s="120"/>
      <c r="M177" s="121"/>
      <c r="N177" s="123"/>
      <c r="O177" s="71"/>
      <c r="P177" s="72"/>
    </row>
    <row r="178" spans="2:17" s="19" customFormat="1" ht="49.95" customHeight="1" x14ac:dyDescent="0.3">
      <c r="B178" s="115" t="s">
        <v>163</v>
      </c>
      <c r="C178" s="116"/>
      <c r="D178" s="116"/>
      <c r="E178" s="116"/>
      <c r="F178" s="116"/>
      <c r="G178" s="116"/>
      <c r="H178" s="116"/>
      <c r="I178" s="116"/>
      <c r="J178" s="116"/>
      <c r="K178" s="117"/>
      <c r="L178" s="40" t="b">
        <v>0</v>
      </c>
      <c r="M178" s="37" t="s">
        <v>30</v>
      </c>
      <c r="N178" s="118">
        <v>2</v>
      </c>
      <c r="O178" s="89">
        <f>(SUM(Q178:Q182)*N178)</f>
        <v>0</v>
      </c>
      <c r="P178" s="90"/>
      <c r="Q178" s="38">
        <f>IF(L178,5,0)</f>
        <v>0</v>
      </c>
    </row>
    <row r="179" spans="2:17" s="19" customFormat="1" ht="49.95" customHeight="1" x14ac:dyDescent="0.3">
      <c r="B179" s="115" t="s">
        <v>71</v>
      </c>
      <c r="C179" s="116"/>
      <c r="D179" s="116"/>
      <c r="E179" s="116"/>
      <c r="F179" s="116"/>
      <c r="G179" s="116"/>
      <c r="H179" s="116"/>
      <c r="I179" s="116"/>
      <c r="J179" s="116"/>
      <c r="K179" s="117"/>
      <c r="L179" s="41" t="b">
        <v>0</v>
      </c>
      <c r="M179" s="39" t="s">
        <v>32</v>
      </c>
      <c r="N179" s="118"/>
      <c r="O179" s="89"/>
      <c r="P179" s="90"/>
      <c r="Q179" s="38">
        <f>IF(L179,4,0)</f>
        <v>0</v>
      </c>
    </row>
    <row r="180" spans="2:17" s="19" customFormat="1" ht="49.95" customHeight="1" x14ac:dyDescent="0.3">
      <c r="B180" s="115" t="s">
        <v>72</v>
      </c>
      <c r="C180" s="116"/>
      <c r="D180" s="116"/>
      <c r="E180" s="116"/>
      <c r="F180" s="116"/>
      <c r="G180" s="116"/>
      <c r="H180" s="116"/>
      <c r="I180" s="116"/>
      <c r="J180" s="116"/>
      <c r="K180" s="117"/>
      <c r="L180" s="40" t="b">
        <v>0</v>
      </c>
      <c r="M180" s="37" t="s">
        <v>34</v>
      </c>
      <c r="N180" s="118"/>
      <c r="O180" s="89"/>
      <c r="P180" s="90"/>
      <c r="Q180" s="38">
        <f>IF(L180,3,0)</f>
        <v>0</v>
      </c>
    </row>
    <row r="181" spans="2:17" s="19" customFormat="1" ht="49.95" customHeight="1" x14ac:dyDescent="0.3">
      <c r="B181" s="115" t="s">
        <v>73</v>
      </c>
      <c r="C181" s="116"/>
      <c r="D181" s="116"/>
      <c r="E181" s="116"/>
      <c r="F181" s="116"/>
      <c r="G181" s="116"/>
      <c r="H181" s="116"/>
      <c r="I181" s="116"/>
      <c r="J181" s="116"/>
      <c r="K181" s="117"/>
      <c r="L181" s="41" t="b">
        <v>0</v>
      </c>
      <c r="M181" s="39" t="s">
        <v>36</v>
      </c>
      <c r="N181" s="118"/>
      <c r="O181" s="89"/>
      <c r="P181" s="90"/>
      <c r="Q181" s="38">
        <f>IF(L181,2,0)</f>
        <v>0</v>
      </c>
    </row>
    <row r="182" spans="2:17" s="19" customFormat="1" ht="49.95" customHeight="1" x14ac:dyDescent="0.3">
      <c r="B182" s="115" t="s">
        <v>74</v>
      </c>
      <c r="C182" s="116"/>
      <c r="D182" s="116"/>
      <c r="E182" s="116"/>
      <c r="F182" s="116"/>
      <c r="G182" s="116"/>
      <c r="H182" s="116"/>
      <c r="I182" s="116"/>
      <c r="J182" s="116"/>
      <c r="K182" s="117"/>
      <c r="L182" s="40" t="b">
        <v>0</v>
      </c>
      <c r="M182" s="37" t="s">
        <v>38</v>
      </c>
      <c r="N182" s="118"/>
      <c r="O182" s="89"/>
      <c r="P182" s="90"/>
      <c r="Q182" s="38">
        <f>IF(L182,1,0)</f>
        <v>0</v>
      </c>
    </row>
    <row r="183" spans="2:17" s="3" customFormat="1" ht="19.95" customHeight="1" x14ac:dyDescent="0.3">
      <c r="B183" s="54" t="s">
        <v>39</v>
      </c>
      <c r="C183" s="55"/>
      <c r="D183" s="55"/>
      <c r="E183" s="55"/>
      <c r="F183" s="55"/>
      <c r="G183" s="55"/>
      <c r="H183" s="55"/>
      <c r="I183" s="55"/>
      <c r="J183" s="55"/>
      <c r="K183" s="55"/>
      <c r="L183" s="119"/>
      <c r="M183" s="119"/>
      <c r="N183" s="55"/>
      <c r="O183" s="55"/>
      <c r="P183" s="56"/>
      <c r="Q183" s="4"/>
    </row>
    <row r="184" spans="2:17" x14ac:dyDescent="0.3">
      <c r="B184" s="57"/>
      <c r="C184" s="58"/>
      <c r="D184" s="58"/>
      <c r="E184" s="58"/>
      <c r="F184" s="58"/>
      <c r="G184" s="58"/>
      <c r="H184" s="58"/>
      <c r="I184" s="58"/>
      <c r="J184" s="58"/>
      <c r="K184" s="58"/>
      <c r="L184" s="58"/>
      <c r="M184" s="58"/>
      <c r="N184" s="58"/>
      <c r="O184" s="58"/>
      <c r="P184" s="59"/>
    </row>
    <row r="185" spans="2:17" x14ac:dyDescent="0.3">
      <c r="B185" s="57"/>
      <c r="C185" s="58"/>
      <c r="D185" s="58"/>
      <c r="E185" s="58"/>
      <c r="F185" s="58"/>
      <c r="G185" s="58"/>
      <c r="H185" s="58"/>
      <c r="I185" s="58"/>
      <c r="J185" s="58"/>
      <c r="K185" s="58"/>
      <c r="L185" s="58"/>
      <c r="M185" s="58"/>
      <c r="N185" s="58"/>
      <c r="O185" s="58"/>
      <c r="P185" s="59"/>
    </row>
    <row r="186" spans="2:17" x14ac:dyDescent="0.3">
      <c r="B186" s="57"/>
      <c r="C186" s="58"/>
      <c r="D186" s="58"/>
      <c r="E186" s="58"/>
      <c r="F186" s="58"/>
      <c r="G186" s="58"/>
      <c r="H186" s="58"/>
      <c r="I186" s="58"/>
      <c r="J186" s="58"/>
      <c r="K186" s="58"/>
      <c r="L186" s="58"/>
      <c r="M186" s="58"/>
      <c r="N186" s="58"/>
      <c r="O186" s="58"/>
      <c r="P186" s="59"/>
    </row>
    <row r="187" spans="2:17" x14ac:dyDescent="0.3">
      <c r="B187" s="57"/>
      <c r="C187" s="58"/>
      <c r="D187" s="58"/>
      <c r="E187" s="58"/>
      <c r="F187" s="58"/>
      <c r="G187" s="58"/>
      <c r="H187" s="58"/>
      <c r="I187" s="58"/>
      <c r="J187" s="58"/>
      <c r="K187" s="58"/>
      <c r="L187" s="58"/>
      <c r="M187" s="58"/>
      <c r="N187" s="58"/>
      <c r="O187" s="58"/>
      <c r="P187" s="59"/>
    </row>
    <row r="188" spans="2:17" ht="15" thickBot="1" x14ac:dyDescent="0.35">
      <c r="B188" s="60"/>
      <c r="C188" s="61"/>
      <c r="D188" s="61"/>
      <c r="E188" s="61"/>
      <c r="F188" s="61"/>
      <c r="G188" s="61"/>
      <c r="H188" s="61"/>
      <c r="I188" s="61"/>
      <c r="J188" s="61"/>
      <c r="K188" s="61"/>
      <c r="L188" s="61"/>
      <c r="M188" s="61"/>
      <c r="N188" s="61"/>
      <c r="O188" s="61"/>
      <c r="P188" s="62"/>
    </row>
    <row r="189" spans="2:17" ht="15" thickBot="1" x14ac:dyDescent="0.35"/>
    <row r="190" spans="2:17" ht="30" customHeight="1" x14ac:dyDescent="0.3">
      <c r="B190" s="63" t="s">
        <v>75</v>
      </c>
      <c r="C190" s="64"/>
      <c r="D190" s="64"/>
      <c r="E190" s="64"/>
      <c r="F190" s="64"/>
      <c r="G190" s="64"/>
      <c r="H190" s="64"/>
      <c r="I190" s="64"/>
      <c r="J190" s="64"/>
      <c r="K190" s="64"/>
      <c r="L190" s="64"/>
      <c r="M190" s="64"/>
      <c r="N190" s="64"/>
      <c r="O190" s="64"/>
      <c r="P190" s="65"/>
    </row>
    <row r="191" spans="2:17" ht="60" customHeight="1" x14ac:dyDescent="0.3">
      <c r="B191" s="66" t="s">
        <v>76</v>
      </c>
      <c r="C191" s="67"/>
      <c r="D191" s="67"/>
      <c r="E191" s="67"/>
      <c r="F191" s="67"/>
      <c r="G191" s="67"/>
      <c r="H191" s="67"/>
      <c r="I191" s="67"/>
      <c r="J191" s="67"/>
      <c r="K191" s="67"/>
      <c r="L191" s="67"/>
      <c r="M191" s="67"/>
      <c r="N191" s="67"/>
      <c r="O191" s="67"/>
      <c r="P191" s="68"/>
    </row>
    <row r="192" spans="2:17" x14ac:dyDescent="0.3">
      <c r="B192" s="69" t="s">
        <v>26</v>
      </c>
      <c r="C192" s="70"/>
      <c r="D192" s="70"/>
      <c r="E192" s="70"/>
      <c r="F192" s="70"/>
      <c r="G192" s="70"/>
      <c r="H192" s="70"/>
      <c r="I192" s="70"/>
      <c r="J192" s="70"/>
      <c r="K192" s="70"/>
      <c r="L192" s="50" t="s">
        <v>27</v>
      </c>
      <c r="M192" s="51"/>
      <c r="N192" s="70" t="s">
        <v>28</v>
      </c>
      <c r="O192" s="71" t="s">
        <v>9</v>
      </c>
      <c r="P192" s="72"/>
    </row>
    <row r="193" spans="2:17" x14ac:dyDescent="0.3">
      <c r="B193" s="69"/>
      <c r="C193" s="70"/>
      <c r="D193" s="70"/>
      <c r="E193" s="70"/>
      <c r="F193" s="70"/>
      <c r="G193" s="70"/>
      <c r="H193" s="70"/>
      <c r="I193" s="70"/>
      <c r="J193" s="70"/>
      <c r="K193" s="70"/>
      <c r="L193" s="52"/>
      <c r="M193" s="53"/>
      <c r="N193" s="70"/>
      <c r="O193" s="71"/>
      <c r="P193" s="72"/>
    </row>
    <row r="194" spans="2:17" s="19" customFormat="1" ht="49.95" customHeight="1" x14ac:dyDescent="0.3">
      <c r="B194" s="76" t="s">
        <v>164</v>
      </c>
      <c r="C194" s="77"/>
      <c r="D194" s="77"/>
      <c r="E194" s="77"/>
      <c r="F194" s="77"/>
      <c r="G194" s="77"/>
      <c r="H194" s="77"/>
      <c r="I194" s="77"/>
      <c r="J194" s="77"/>
      <c r="K194" s="77"/>
      <c r="L194" s="40" t="b">
        <v>0</v>
      </c>
      <c r="M194" s="37" t="s">
        <v>30</v>
      </c>
      <c r="N194" s="89">
        <v>2</v>
      </c>
      <c r="O194" s="89">
        <f>(SUM(Q194:Q198)*N194)</f>
        <v>0</v>
      </c>
      <c r="P194" s="90"/>
      <c r="Q194" s="38">
        <f>IF(L194,5,0)</f>
        <v>0</v>
      </c>
    </row>
    <row r="195" spans="2:17" s="19" customFormat="1" ht="49.95" customHeight="1" x14ac:dyDescent="0.3">
      <c r="B195" s="76" t="s">
        <v>77</v>
      </c>
      <c r="C195" s="77"/>
      <c r="D195" s="77"/>
      <c r="E195" s="77"/>
      <c r="F195" s="77"/>
      <c r="G195" s="77"/>
      <c r="H195" s="77"/>
      <c r="I195" s="77"/>
      <c r="J195" s="77"/>
      <c r="K195" s="77"/>
      <c r="L195" s="41" t="b">
        <v>0</v>
      </c>
      <c r="M195" s="39" t="s">
        <v>32</v>
      </c>
      <c r="N195" s="89"/>
      <c r="O195" s="89"/>
      <c r="P195" s="90"/>
      <c r="Q195" s="38">
        <f>IF(L195,4,0)</f>
        <v>0</v>
      </c>
    </row>
    <row r="196" spans="2:17" s="19" customFormat="1" ht="49.95" customHeight="1" x14ac:dyDescent="0.3">
      <c r="B196" s="76" t="s">
        <v>78</v>
      </c>
      <c r="C196" s="77"/>
      <c r="D196" s="77"/>
      <c r="E196" s="77"/>
      <c r="F196" s="77"/>
      <c r="G196" s="77"/>
      <c r="H196" s="77"/>
      <c r="I196" s="77"/>
      <c r="J196" s="77"/>
      <c r="K196" s="77"/>
      <c r="L196" s="40" t="b">
        <v>0</v>
      </c>
      <c r="M196" s="37" t="s">
        <v>34</v>
      </c>
      <c r="N196" s="89"/>
      <c r="O196" s="89"/>
      <c r="P196" s="90"/>
      <c r="Q196" s="38">
        <f>IF(L196,3,0)</f>
        <v>0</v>
      </c>
    </row>
    <row r="197" spans="2:17" s="19" customFormat="1" ht="49.95" customHeight="1" x14ac:dyDescent="0.3">
      <c r="B197" s="76" t="s">
        <v>79</v>
      </c>
      <c r="C197" s="77"/>
      <c r="D197" s="77"/>
      <c r="E197" s="77"/>
      <c r="F197" s="77"/>
      <c r="G197" s="77"/>
      <c r="H197" s="77"/>
      <c r="I197" s="77"/>
      <c r="J197" s="77"/>
      <c r="K197" s="77"/>
      <c r="L197" s="41" t="b">
        <v>0</v>
      </c>
      <c r="M197" s="39" t="s">
        <v>36</v>
      </c>
      <c r="N197" s="89"/>
      <c r="O197" s="89"/>
      <c r="P197" s="90"/>
      <c r="Q197" s="38">
        <f>IF(L197,2,0)</f>
        <v>0</v>
      </c>
    </row>
    <row r="198" spans="2:17" s="19" customFormat="1" ht="49.95" customHeight="1" x14ac:dyDescent="0.3">
      <c r="B198" s="76" t="s">
        <v>80</v>
      </c>
      <c r="C198" s="77"/>
      <c r="D198" s="77"/>
      <c r="E198" s="77"/>
      <c r="F198" s="77"/>
      <c r="G198" s="77"/>
      <c r="H198" s="77"/>
      <c r="I198" s="77"/>
      <c r="J198" s="77"/>
      <c r="K198" s="77"/>
      <c r="L198" s="40" t="b">
        <v>0</v>
      </c>
      <c r="M198" s="37" t="s">
        <v>38</v>
      </c>
      <c r="N198" s="89"/>
      <c r="O198" s="89"/>
      <c r="P198" s="90"/>
      <c r="Q198" s="38">
        <f>IF(L198,1,0)</f>
        <v>0</v>
      </c>
    </row>
    <row r="199" spans="2:17" s="3" customFormat="1" ht="19.95" customHeight="1" x14ac:dyDescent="0.3">
      <c r="B199" s="54" t="s">
        <v>39</v>
      </c>
      <c r="C199" s="55"/>
      <c r="D199" s="55"/>
      <c r="E199" s="55"/>
      <c r="F199" s="55"/>
      <c r="G199" s="55"/>
      <c r="H199" s="55"/>
      <c r="I199" s="55"/>
      <c r="J199" s="55"/>
      <c r="K199" s="55"/>
      <c r="L199" s="55"/>
      <c r="M199" s="55"/>
      <c r="N199" s="55"/>
      <c r="O199" s="55"/>
      <c r="P199" s="56"/>
      <c r="Q199" s="4"/>
    </row>
    <row r="200" spans="2:17" x14ac:dyDescent="0.3">
      <c r="B200" s="57"/>
      <c r="C200" s="58"/>
      <c r="D200" s="58"/>
      <c r="E200" s="58"/>
      <c r="F200" s="58"/>
      <c r="G200" s="58"/>
      <c r="H200" s="58"/>
      <c r="I200" s="58"/>
      <c r="J200" s="58"/>
      <c r="K200" s="58"/>
      <c r="L200" s="58"/>
      <c r="M200" s="58"/>
      <c r="N200" s="58"/>
      <c r="O200" s="58"/>
      <c r="P200" s="59"/>
    </row>
    <row r="201" spans="2:17" x14ac:dyDescent="0.3">
      <c r="B201" s="57"/>
      <c r="C201" s="58"/>
      <c r="D201" s="58"/>
      <c r="E201" s="58"/>
      <c r="F201" s="58"/>
      <c r="G201" s="58"/>
      <c r="H201" s="58"/>
      <c r="I201" s="58"/>
      <c r="J201" s="58"/>
      <c r="K201" s="58"/>
      <c r="L201" s="58"/>
      <c r="M201" s="58"/>
      <c r="N201" s="58"/>
      <c r="O201" s="58"/>
      <c r="P201" s="59"/>
    </row>
    <row r="202" spans="2:17" x14ac:dyDescent="0.3">
      <c r="B202" s="57"/>
      <c r="C202" s="58"/>
      <c r="D202" s="58"/>
      <c r="E202" s="58"/>
      <c r="F202" s="58"/>
      <c r="G202" s="58"/>
      <c r="H202" s="58"/>
      <c r="I202" s="58"/>
      <c r="J202" s="58"/>
      <c r="K202" s="58"/>
      <c r="L202" s="58"/>
      <c r="M202" s="58"/>
      <c r="N202" s="58"/>
      <c r="O202" s="58"/>
      <c r="P202" s="59"/>
    </row>
    <row r="203" spans="2:17" x14ac:dyDescent="0.3">
      <c r="B203" s="57"/>
      <c r="C203" s="58"/>
      <c r="D203" s="58"/>
      <c r="E203" s="58"/>
      <c r="F203" s="58"/>
      <c r="G203" s="58"/>
      <c r="H203" s="58"/>
      <c r="I203" s="58"/>
      <c r="J203" s="58"/>
      <c r="K203" s="58"/>
      <c r="L203" s="58"/>
      <c r="M203" s="58"/>
      <c r="N203" s="58"/>
      <c r="O203" s="58"/>
      <c r="P203" s="59"/>
    </row>
    <row r="204" spans="2:17" ht="15" thickBot="1" x14ac:dyDescent="0.35">
      <c r="B204" s="60"/>
      <c r="C204" s="61"/>
      <c r="D204" s="61"/>
      <c r="E204" s="61"/>
      <c r="F204" s="61"/>
      <c r="G204" s="61"/>
      <c r="H204" s="61"/>
      <c r="I204" s="61"/>
      <c r="J204" s="61"/>
      <c r="K204" s="61"/>
      <c r="L204" s="61"/>
      <c r="M204" s="61"/>
      <c r="N204" s="61"/>
      <c r="O204" s="61"/>
      <c r="P204" s="62"/>
    </row>
    <row r="205" spans="2:17" ht="15" thickBot="1" x14ac:dyDescent="0.35"/>
    <row r="206" spans="2:17" ht="30" customHeight="1" x14ac:dyDescent="0.3">
      <c r="B206" s="63" t="s">
        <v>81</v>
      </c>
      <c r="C206" s="64"/>
      <c r="D206" s="64"/>
      <c r="E206" s="64"/>
      <c r="F206" s="64"/>
      <c r="G206" s="64"/>
      <c r="H206" s="64"/>
      <c r="I206" s="64"/>
      <c r="J206" s="64"/>
      <c r="K206" s="64"/>
      <c r="L206" s="64"/>
      <c r="M206" s="64"/>
      <c r="N206" s="64"/>
      <c r="O206" s="64"/>
      <c r="P206" s="65"/>
    </row>
    <row r="207" spans="2:17" ht="60" customHeight="1" x14ac:dyDescent="0.3">
      <c r="B207" s="73" t="s">
        <v>82</v>
      </c>
      <c r="C207" s="74"/>
      <c r="D207" s="74"/>
      <c r="E207" s="74"/>
      <c r="F207" s="74"/>
      <c r="G207" s="74"/>
      <c r="H207" s="74"/>
      <c r="I207" s="74"/>
      <c r="J207" s="74"/>
      <c r="K207" s="74"/>
      <c r="L207" s="74"/>
      <c r="M207" s="74"/>
      <c r="N207" s="74"/>
      <c r="O207" s="74"/>
      <c r="P207" s="75"/>
    </row>
    <row r="208" spans="2:17" x14ac:dyDescent="0.3">
      <c r="B208" s="69" t="s">
        <v>26</v>
      </c>
      <c r="C208" s="70"/>
      <c r="D208" s="70"/>
      <c r="E208" s="70"/>
      <c r="F208" s="70"/>
      <c r="G208" s="70"/>
      <c r="H208" s="70"/>
      <c r="I208" s="70"/>
      <c r="J208" s="70"/>
      <c r="K208" s="70"/>
      <c r="L208" s="50" t="s">
        <v>27</v>
      </c>
      <c r="M208" s="51"/>
      <c r="N208" s="70" t="s">
        <v>28</v>
      </c>
      <c r="O208" s="71" t="s">
        <v>9</v>
      </c>
      <c r="P208" s="72"/>
    </row>
    <row r="209" spans="2:17" x14ac:dyDescent="0.3">
      <c r="B209" s="69"/>
      <c r="C209" s="70"/>
      <c r="D209" s="70"/>
      <c r="E209" s="70"/>
      <c r="F209" s="70"/>
      <c r="G209" s="70"/>
      <c r="H209" s="70"/>
      <c r="I209" s="70"/>
      <c r="J209" s="70"/>
      <c r="K209" s="70"/>
      <c r="L209" s="52"/>
      <c r="M209" s="53"/>
      <c r="N209" s="70"/>
      <c r="O209" s="71"/>
      <c r="P209" s="72"/>
    </row>
    <row r="210" spans="2:17" s="19" customFormat="1" ht="49.95" customHeight="1" x14ac:dyDescent="0.3">
      <c r="B210" s="76" t="s">
        <v>166</v>
      </c>
      <c r="C210" s="77"/>
      <c r="D210" s="77"/>
      <c r="E210" s="77"/>
      <c r="F210" s="77"/>
      <c r="G210" s="77"/>
      <c r="H210" s="77"/>
      <c r="I210" s="77"/>
      <c r="J210" s="77"/>
      <c r="K210" s="77"/>
      <c r="L210" s="40" t="b">
        <v>0</v>
      </c>
      <c r="M210" s="37" t="s">
        <v>30</v>
      </c>
      <c r="N210" s="89">
        <v>1</v>
      </c>
      <c r="O210" s="89">
        <f>(SUM(Q210:Q214)*N210)</f>
        <v>0</v>
      </c>
      <c r="P210" s="90"/>
      <c r="Q210" s="38">
        <f>IF(L210,5,0)</f>
        <v>0</v>
      </c>
    </row>
    <row r="211" spans="2:17" s="19" customFormat="1" ht="49.95" customHeight="1" x14ac:dyDescent="0.3">
      <c r="B211" s="76" t="s">
        <v>165</v>
      </c>
      <c r="C211" s="77"/>
      <c r="D211" s="77"/>
      <c r="E211" s="77"/>
      <c r="F211" s="77"/>
      <c r="G211" s="77"/>
      <c r="H211" s="77"/>
      <c r="I211" s="77"/>
      <c r="J211" s="77"/>
      <c r="K211" s="77"/>
      <c r="L211" s="41" t="b">
        <v>0</v>
      </c>
      <c r="M211" s="39" t="s">
        <v>32</v>
      </c>
      <c r="N211" s="89"/>
      <c r="O211" s="89"/>
      <c r="P211" s="90"/>
      <c r="Q211" s="38">
        <f>IF(L211,4,0)</f>
        <v>0</v>
      </c>
    </row>
    <row r="212" spans="2:17" s="19" customFormat="1" ht="49.95" customHeight="1" x14ac:dyDescent="0.3">
      <c r="B212" s="76" t="s">
        <v>83</v>
      </c>
      <c r="C212" s="77"/>
      <c r="D212" s="77"/>
      <c r="E212" s="77"/>
      <c r="F212" s="77"/>
      <c r="G212" s="77"/>
      <c r="H212" s="77"/>
      <c r="I212" s="77"/>
      <c r="J212" s="77"/>
      <c r="K212" s="77"/>
      <c r="L212" s="40" t="b">
        <v>0</v>
      </c>
      <c r="M212" s="37" t="s">
        <v>34</v>
      </c>
      <c r="N212" s="89"/>
      <c r="O212" s="89"/>
      <c r="P212" s="90"/>
      <c r="Q212" s="38">
        <f>IF(L212,3,0)</f>
        <v>0</v>
      </c>
    </row>
    <row r="213" spans="2:17" s="19" customFormat="1" ht="49.95" customHeight="1" x14ac:dyDescent="0.3">
      <c r="B213" s="76" t="s">
        <v>84</v>
      </c>
      <c r="C213" s="77"/>
      <c r="D213" s="77"/>
      <c r="E213" s="77"/>
      <c r="F213" s="77"/>
      <c r="G213" s="77"/>
      <c r="H213" s="77"/>
      <c r="I213" s="77"/>
      <c r="J213" s="77"/>
      <c r="K213" s="77"/>
      <c r="L213" s="41" t="b">
        <v>0</v>
      </c>
      <c r="M213" s="39" t="s">
        <v>36</v>
      </c>
      <c r="N213" s="89"/>
      <c r="O213" s="89"/>
      <c r="P213" s="90"/>
      <c r="Q213" s="38">
        <f>IF(L213,2,0)</f>
        <v>0</v>
      </c>
    </row>
    <row r="214" spans="2:17" s="19" customFormat="1" ht="49.95" customHeight="1" x14ac:dyDescent="0.3">
      <c r="B214" s="76" t="s">
        <v>85</v>
      </c>
      <c r="C214" s="77"/>
      <c r="D214" s="77"/>
      <c r="E214" s="77"/>
      <c r="F214" s="77"/>
      <c r="G214" s="77"/>
      <c r="H214" s="77"/>
      <c r="I214" s="77"/>
      <c r="J214" s="77"/>
      <c r="K214" s="77"/>
      <c r="L214" s="40" t="b">
        <v>0</v>
      </c>
      <c r="M214" s="37" t="s">
        <v>38</v>
      </c>
      <c r="N214" s="89"/>
      <c r="O214" s="89"/>
      <c r="P214" s="90"/>
      <c r="Q214" s="38">
        <f>IF(L214,1,0)</f>
        <v>0</v>
      </c>
    </row>
    <row r="215" spans="2:17" s="3" customFormat="1" ht="19.95" customHeight="1" x14ac:dyDescent="0.3">
      <c r="B215" s="54" t="s">
        <v>39</v>
      </c>
      <c r="C215" s="55"/>
      <c r="D215" s="55"/>
      <c r="E215" s="55"/>
      <c r="F215" s="55"/>
      <c r="G215" s="55"/>
      <c r="H215" s="55"/>
      <c r="I215" s="55"/>
      <c r="J215" s="55"/>
      <c r="K215" s="55"/>
      <c r="L215" s="55"/>
      <c r="M215" s="55"/>
      <c r="N215" s="55"/>
      <c r="O215" s="55"/>
      <c r="P215" s="56"/>
      <c r="Q215" s="4"/>
    </row>
    <row r="216" spans="2:17" x14ac:dyDescent="0.3">
      <c r="B216" s="57"/>
      <c r="C216" s="58"/>
      <c r="D216" s="58"/>
      <c r="E216" s="58"/>
      <c r="F216" s="58"/>
      <c r="G216" s="58"/>
      <c r="H216" s="58"/>
      <c r="I216" s="58"/>
      <c r="J216" s="58"/>
      <c r="K216" s="58"/>
      <c r="L216" s="58"/>
      <c r="M216" s="58"/>
      <c r="N216" s="58"/>
      <c r="O216" s="58"/>
      <c r="P216" s="59"/>
    </row>
    <row r="217" spans="2:17" x14ac:dyDescent="0.3">
      <c r="B217" s="57"/>
      <c r="C217" s="58"/>
      <c r="D217" s="58"/>
      <c r="E217" s="58"/>
      <c r="F217" s="58"/>
      <c r="G217" s="58"/>
      <c r="H217" s="58"/>
      <c r="I217" s="58"/>
      <c r="J217" s="58"/>
      <c r="K217" s="58"/>
      <c r="L217" s="58"/>
      <c r="M217" s="58"/>
      <c r="N217" s="58"/>
      <c r="O217" s="58"/>
      <c r="P217" s="59"/>
    </row>
    <row r="218" spans="2:17" x14ac:dyDescent="0.3">
      <c r="B218" s="57"/>
      <c r="C218" s="58"/>
      <c r="D218" s="58"/>
      <c r="E218" s="58"/>
      <c r="F218" s="58"/>
      <c r="G218" s="58"/>
      <c r="H218" s="58"/>
      <c r="I218" s="58"/>
      <c r="J218" s="58"/>
      <c r="K218" s="58"/>
      <c r="L218" s="58"/>
      <c r="M218" s="58"/>
      <c r="N218" s="58"/>
      <c r="O218" s="58"/>
      <c r="P218" s="59"/>
    </row>
    <row r="219" spans="2:17" x14ac:dyDescent="0.3">
      <c r="B219" s="57"/>
      <c r="C219" s="58"/>
      <c r="D219" s="58"/>
      <c r="E219" s="58"/>
      <c r="F219" s="58"/>
      <c r="G219" s="58"/>
      <c r="H219" s="58"/>
      <c r="I219" s="58"/>
      <c r="J219" s="58"/>
      <c r="K219" s="58"/>
      <c r="L219" s="58"/>
      <c r="M219" s="58"/>
      <c r="N219" s="58"/>
      <c r="O219" s="58"/>
      <c r="P219" s="59"/>
    </row>
    <row r="220" spans="2:17" ht="15" thickBot="1" x14ac:dyDescent="0.35">
      <c r="B220" s="60"/>
      <c r="C220" s="61"/>
      <c r="D220" s="61"/>
      <c r="E220" s="61"/>
      <c r="F220" s="61"/>
      <c r="G220" s="61"/>
      <c r="H220" s="61"/>
      <c r="I220" s="61"/>
      <c r="J220" s="61"/>
      <c r="K220" s="61"/>
      <c r="L220" s="61"/>
      <c r="M220" s="61"/>
      <c r="N220" s="61"/>
      <c r="O220" s="61"/>
      <c r="P220" s="62"/>
    </row>
    <row r="221" spans="2:17" ht="15" thickBot="1" x14ac:dyDescent="0.35"/>
    <row r="222" spans="2:17" ht="30" customHeight="1" x14ac:dyDescent="0.3">
      <c r="B222" s="63" t="s">
        <v>86</v>
      </c>
      <c r="C222" s="64"/>
      <c r="D222" s="64"/>
      <c r="E222" s="64"/>
      <c r="F222" s="64"/>
      <c r="G222" s="64"/>
      <c r="H222" s="64"/>
      <c r="I222" s="64"/>
      <c r="J222" s="64"/>
      <c r="K222" s="64"/>
      <c r="L222" s="64"/>
      <c r="M222" s="64"/>
      <c r="N222" s="64"/>
      <c r="O222" s="64"/>
      <c r="P222" s="65"/>
    </row>
    <row r="223" spans="2:17" ht="60" customHeight="1" x14ac:dyDescent="0.3">
      <c r="B223" s="66" t="s">
        <v>87</v>
      </c>
      <c r="C223" s="67"/>
      <c r="D223" s="67"/>
      <c r="E223" s="67"/>
      <c r="F223" s="67"/>
      <c r="G223" s="67"/>
      <c r="H223" s="67"/>
      <c r="I223" s="67"/>
      <c r="J223" s="67"/>
      <c r="K223" s="67"/>
      <c r="L223" s="67"/>
      <c r="M223" s="67"/>
      <c r="N223" s="67"/>
      <c r="O223" s="67"/>
      <c r="P223" s="68"/>
    </row>
    <row r="224" spans="2:17" x14ac:dyDescent="0.3">
      <c r="B224" s="69" t="s">
        <v>26</v>
      </c>
      <c r="C224" s="70"/>
      <c r="D224" s="70"/>
      <c r="E224" s="70"/>
      <c r="F224" s="70"/>
      <c r="G224" s="70"/>
      <c r="H224" s="70"/>
      <c r="I224" s="70"/>
      <c r="J224" s="70"/>
      <c r="K224" s="70"/>
      <c r="L224" s="50" t="s">
        <v>27</v>
      </c>
      <c r="M224" s="51"/>
      <c r="N224" s="70" t="s">
        <v>28</v>
      </c>
      <c r="O224" s="71" t="s">
        <v>9</v>
      </c>
      <c r="P224" s="72"/>
    </row>
    <row r="225" spans="2:17" x14ac:dyDescent="0.3">
      <c r="B225" s="69"/>
      <c r="C225" s="70"/>
      <c r="D225" s="70"/>
      <c r="E225" s="70"/>
      <c r="F225" s="70"/>
      <c r="G225" s="70"/>
      <c r="H225" s="70"/>
      <c r="I225" s="70"/>
      <c r="J225" s="70"/>
      <c r="K225" s="70"/>
      <c r="L225" s="52"/>
      <c r="M225" s="53"/>
      <c r="N225" s="70"/>
      <c r="O225" s="71"/>
      <c r="P225" s="72"/>
    </row>
    <row r="226" spans="2:17" s="19" customFormat="1" ht="49.95" customHeight="1" x14ac:dyDescent="0.3">
      <c r="B226" s="76" t="s">
        <v>88</v>
      </c>
      <c r="C226" s="77"/>
      <c r="D226" s="77"/>
      <c r="E226" s="77"/>
      <c r="F226" s="77"/>
      <c r="G226" s="77"/>
      <c r="H226" s="77"/>
      <c r="I226" s="77"/>
      <c r="J226" s="77"/>
      <c r="K226" s="77"/>
      <c r="L226" s="40" t="b">
        <v>0</v>
      </c>
      <c r="M226" s="37" t="s">
        <v>30</v>
      </c>
      <c r="N226" s="89">
        <v>1</v>
      </c>
      <c r="O226" s="89">
        <f>(SUM(Q226:Q230)*N226)</f>
        <v>0</v>
      </c>
      <c r="P226" s="90"/>
      <c r="Q226" s="38">
        <f>IF(L226,5,0)</f>
        <v>0</v>
      </c>
    </row>
    <row r="227" spans="2:17" s="19" customFormat="1" ht="49.95" customHeight="1" x14ac:dyDescent="0.3">
      <c r="B227" s="76" t="s">
        <v>89</v>
      </c>
      <c r="C227" s="77"/>
      <c r="D227" s="77"/>
      <c r="E227" s="77"/>
      <c r="F227" s="77"/>
      <c r="G227" s="77"/>
      <c r="H227" s="77"/>
      <c r="I227" s="77"/>
      <c r="J227" s="77"/>
      <c r="K227" s="77"/>
      <c r="L227" s="41" t="b">
        <v>0</v>
      </c>
      <c r="M227" s="39" t="s">
        <v>32</v>
      </c>
      <c r="N227" s="89"/>
      <c r="O227" s="89"/>
      <c r="P227" s="90"/>
      <c r="Q227" s="38">
        <f>IF(L227,4,0)</f>
        <v>0</v>
      </c>
    </row>
    <row r="228" spans="2:17" s="19" customFormat="1" ht="49.95" customHeight="1" x14ac:dyDescent="0.3">
      <c r="B228" s="76" t="s">
        <v>90</v>
      </c>
      <c r="C228" s="77"/>
      <c r="D228" s="77"/>
      <c r="E228" s="77"/>
      <c r="F228" s="77"/>
      <c r="G228" s="77"/>
      <c r="H228" s="77"/>
      <c r="I228" s="77"/>
      <c r="J228" s="77"/>
      <c r="K228" s="77"/>
      <c r="L228" s="40" t="b">
        <v>0</v>
      </c>
      <c r="M228" s="37" t="s">
        <v>34</v>
      </c>
      <c r="N228" s="89"/>
      <c r="O228" s="89"/>
      <c r="P228" s="90"/>
      <c r="Q228" s="38">
        <f>IF(L228,3,0)</f>
        <v>0</v>
      </c>
    </row>
    <row r="229" spans="2:17" s="19" customFormat="1" ht="49.95" customHeight="1" x14ac:dyDescent="0.3">
      <c r="B229" s="76" t="s">
        <v>91</v>
      </c>
      <c r="C229" s="77"/>
      <c r="D229" s="77"/>
      <c r="E229" s="77"/>
      <c r="F229" s="77"/>
      <c r="G229" s="77"/>
      <c r="H229" s="77"/>
      <c r="I229" s="77"/>
      <c r="J229" s="77"/>
      <c r="K229" s="77"/>
      <c r="L229" s="41" t="b">
        <v>0</v>
      </c>
      <c r="M229" s="39" t="s">
        <v>36</v>
      </c>
      <c r="N229" s="89"/>
      <c r="O229" s="89"/>
      <c r="P229" s="90"/>
      <c r="Q229" s="38">
        <f>IF(L229,2,0)</f>
        <v>0</v>
      </c>
    </row>
    <row r="230" spans="2:17" s="19" customFormat="1" ht="49.95" customHeight="1" x14ac:dyDescent="0.3">
      <c r="B230" s="76" t="s">
        <v>92</v>
      </c>
      <c r="C230" s="77"/>
      <c r="D230" s="77"/>
      <c r="E230" s="77"/>
      <c r="F230" s="77"/>
      <c r="G230" s="77"/>
      <c r="H230" s="77"/>
      <c r="I230" s="77"/>
      <c r="J230" s="77"/>
      <c r="K230" s="77"/>
      <c r="L230" s="40" t="b">
        <v>0</v>
      </c>
      <c r="M230" s="37" t="s">
        <v>38</v>
      </c>
      <c r="N230" s="89"/>
      <c r="O230" s="89"/>
      <c r="P230" s="90"/>
      <c r="Q230" s="38">
        <f>IF(L230,1,0)</f>
        <v>0</v>
      </c>
    </row>
    <row r="231" spans="2:17" s="3" customFormat="1" ht="19.95" customHeight="1" x14ac:dyDescent="0.3">
      <c r="B231" s="54" t="s">
        <v>39</v>
      </c>
      <c r="C231" s="55"/>
      <c r="D231" s="55"/>
      <c r="E231" s="55"/>
      <c r="F231" s="55"/>
      <c r="G231" s="55"/>
      <c r="H231" s="55"/>
      <c r="I231" s="55"/>
      <c r="J231" s="55"/>
      <c r="K231" s="55"/>
      <c r="L231" s="55"/>
      <c r="M231" s="55"/>
      <c r="N231" s="55"/>
      <c r="O231" s="55"/>
      <c r="P231" s="56"/>
      <c r="Q231" s="4"/>
    </row>
    <row r="232" spans="2:17" x14ac:dyDescent="0.3">
      <c r="B232" s="57"/>
      <c r="C232" s="58"/>
      <c r="D232" s="58"/>
      <c r="E232" s="58"/>
      <c r="F232" s="58"/>
      <c r="G232" s="58"/>
      <c r="H232" s="58"/>
      <c r="I232" s="58"/>
      <c r="J232" s="58"/>
      <c r="K232" s="58"/>
      <c r="L232" s="58"/>
      <c r="M232" s="58"/>
      <c r="N232" s="58"/>
      <c r="O232" s="58"/>
      <c r="P232" s="59"/>
    </row>
    <row r="233" spans="2:17" x14ac:dyDescent="0.3">
      <c r="B233" s="57"/>
      <c r="C233" s="58"/>
      <c r="D233" s="58"/>
      <c r="E233" s="58"/>
      <c r="F233" s="58"/>
      <c r="G233" s="58"/>
      <c r="H233" s="58"/>
      <c r="I233" s="58"/>
      <c r="J233" s="58"/>
      <c r="K233" s="58"/>
      <c r="L233" s="58"/>
      <c r="M233" s="58"/>
      <c r="N233" s="58"/>
      <c r="O233" s="58"/>
      <c r="P233" s="59"/>
    </row>
    <row r="234" spans="2:17" x14ac:dyDescent="0.3">
      <c r="B234" s="57"/>
      <c r="C234" s="58"/>
      <c r="D234" s="58"/>
      <c r="E234" s="58"/>
      <c r="F234" s="58"/>
      <c r="G234" s="58"/>
      <c r="H234" s="58"/>
      <c r="I234" s="58"/>
      <c r="J234" s="58"/>
      <c r="K234" s="58"/>
      <c r="L234" s="58"/>
      <c r="M234" s="58"/>
      <c r="N234" s="58"/>
      <c r="O234" s="58"/>
      <c r="P234" s="59"/>
    </row>
    <row r="235" spans="2:17" x14ac:dyDescent="0.3">
      <c r="B235" s="57"/>
      <c r="C235" s="58"/>
      <c r="D235" s="58"/>
      <c r="E235" s="58"/>
      <c r="F235" s="58"/>
      <c r="G235" s="58"/>
      <c r="H235" s="58"/>
      <c r="I235" s="58"/>
      <c r="J235" s="58"/>
      <c r="K235" s="58"/>
      <c r="L235" s="58"/>
      <c r="M235" s="58"/>
      <c r="N235" s="58"/>
      <c r="O235" s="58"/>
      <c r="P235" s="59"/>
    </row>
    <row r="236" spans="2:17" ht="15" thickBot="1" x14ac:dyDescent="0.35">
      <c r="B236" s="60"/>
      <c r="C236" s="61"/>
      <c r="D236" s="61"/>
      <c r="E236" s="61"/>
      <c r="F236" s="61"/>
      <c r="G236" s="61"/>
      <c r="H236" s="61"/>
      <c r="I236" s="61"/>
      <c r="J236" s="61"/>
      <c r="K236" s="61"/>
      <c r="L236" s="61"/>
      <c r="M236" s="61"/>
      <c r="N236" s="61"/>
      <c r="O236" s="61"/>
      <c r="P236" s="62"/>
    </row>
    <row r="237" spans="2:17" ht="15" thickBot="1" x14ac:dyDescent="0.35"/>
    <row r="238" spans="2:17" ht="30" customHeight="1" x14ac:dyDescent="0.3">
      <c r="B238" s="63" t="s">
        <v>93</v>
      </c>
      <c r="C238" s="64"/>
      <c r="D238" s="64"/>
      <c r="E238" s="64"/>
      <c r="F238" s="64"/>
      <c r="G238" s="64"/>
      <c r="H238" s="64"/>
      <c r="I238" s="64"/>
      <c r="J238" s="64"/>
      <c r="K238" s="64"/>
      <c r="L238" s="64"/>
      <c r="M238" s="64"/>
      <c r="N238" s="64"/>
      <c r="O238" s="64"/>
      <c r="P238" s="65"/>
    </row>
    <row r="239" spans="2:17" ht="60" customHeight="1" x14ac:dyDescent="0.3">
      <c r="B239" s="66" t="s">
        <v>94</v>
      </c>
      <c r="C239" s="67"/>
      <c r="D239" s="67"/>
      <c r="E239" s="67"/>
      <c r="F239" s="67"/>
      <c r="G239" s="67"/>
      <c r="H239" s="67"/>
      <c r="I239" s="67"/>
      <c r="J239" s="67"/>
      <c r="K239" s="67"/>
      <c r="L239" s="67"/>
      <c r="M239" s="67"/>
      <c r="N239" s="67"/>
      <c r="O239" s="67"/>
      <c r="P239" s="68"/>
    </row>
    <row r="240" spans="2:17" x14ac:dyDescent="0.3">
      <c r="B240" s="69" t="s">
        <v>26</v>
      </c>
      <c r="C240" s="70"/>
      <c r="D240" s="70"/>
      <c r="E240" s="70"/>
      <c r="F240" s="70"/>
      <c r="G240" s="70"/>
      <c r="H240" s="70"/>
      <c r="I240" s="70"/>
      <c r="J240" s="70"/>
      <c r="K240" s="70"/>
      <c r="L240" s="50" t="s">
        <v>27</v>
      </c>
      <c r="M240" s="51"/>
      <c r="N240" s="70" t="s">
        <v>28</v>
      </c>
      <c r="O240" s="71" t="s">
        <v>9</v>
      </c>
      <c r="P240" s="72"/>
    </row>
    <row r="241" spans="2:17" x14ac:dyDescent="0.3">
      <c r="B241" s="69"/>
      <c r="C241" s="70"/>
      <c r="D241" s="70"/>
      <c r="E241" s="70"/>
      <c r="F241" s="70"/>
      <c r="G241" s="70"/>
      <c r="H241" s="70"/>
      <c r="I241" s="70"/>
      <c r="J241" s="70"/>
      <c r="K241" s="70"/>
      <c r="L241" s="52"/>
      <c r="M241" s="53"/>
      <c r="N241" s="70"/>
      <c r="O241" s="71"/>
      <c r="P241" s="72"/>
    </row>
    <row r="242" spans="2:17" s="19" customFormat="1" ht="49.95" customHeight="1" x14ac:dyDescent="0.3">
      <c r="B242" s="76" t="s">
        <v>95</v>
      </c>
      <c r="C242" s="77"/>
      <c r="D242" s="77"/>
      <c r="E242" s="77"/>
      <c r="F242" s="77"/>
      <c r="G242" s="77"/>
      <c r="H242" s="77"/>
      <c r="I242" s="77"/>
      <c r="J242" s="77"/>
      <c r="K242" s="77"/>
      <c r="L242" s="40" t="b">
        <v>0</v>
      </c>
      <c r="M242" s="37" t="s">
        <v>30</v>
      </c>
      <c r="N242" s="89">
        <v>1</v>
      </c>
      <c r="O242" s="89">
        <f>(SUM(Q242:Q246)*N242)</f>
        <v>0</v>
      </c>
      <c r="P242" s="90"/>
      <c r="Q242" s="38">
        <f>IF(L242,5,0)</f>
        <v>0</v>
      </c>
    </row>
    <row r="243" spans="2:17" s="19" customFormat="1" ht="49.95" customHeight="1" x14ac:dyDescent="0.3">
      <c r="B243" s="76" t="s">
        <v>96</v>
      </c>
      <c r="C243" s="77"/>
      <c r="D243" s="77"/>
      <c r="E243" s="77"/>
      <c r="F243" s="77"/>
      <c r="G243" s="77"/>
      <c r="H243" s="77"/>
      <c r="I243" s="77"/>
      <c r="J243" s="77"/>
      <c r="K243" s="77"/>
      <c r="L243" s="41" t="b">
        <v>0</v>
      </c>
      <c r="M243" s="39" t="s">
        <v>32</v>
      </c>
      <c r="N243" s="89"/>
      <c r="O243" s="89"/>
      <c r="P243" s="90"/>
      <c r="Q243" s="38">
        <f>IF(L243,4,0)</f>
        <v>0</v>
      </c>
    </row>
    <row r="244" spans="2:17" s="19" customFormat="1" ht="49.95" customHeight="1" x14ac:dyDescent="0.3">
      <c r="B244" s="76" t="s">
        <v>97</v>
      </c>
      <c r="C244" s="77"/>
      <c r="D244" s="77"/>
      <c r="E244" s="77"/>
      <c r="F244" s="77"/>
      <c r="G244" s="77"/>
      <c r="H244" s="77"/>
      <c r="I244" s="77"/>
      <c r="J244" s="77"/>
      <c r="K244" s="77"/>
      <c r="L244" s="40" t="b">
        <v>0</v>
      </c>
      <c r="M244" s="37" t="s">
        <v>34</v>
      </c>
      <c r="N244" s="89"/>
      <c r="O244" s="89"/>
      <c r="P244" s="90"/>
      <c r="Q244" s="38">
        <f>IF(L244,3,0)</f>
        <v>0</v>
      </c>
    </row>
    <row r="245" spans="2:17" s="19" customFormat="1" ht="49.95" customHeight="1" x14ac:dyDescent="0.3">
      <c r="B245" s="76" t="s">
        <v>98</v>
      </c>
      <c r="C245" s="77"/>
      <c r="D245" s="77"/>
      <c r="E245" s="77"/>
      <c r="F245" s="77"/>
      <c r="G245" s="77"/>
      <c r="H245" s="77"/>
      <c r="I245" s="77"/>
      <c r="J245" s="77"/>
      <c r="K245" s="77"/>
      <c r="L245" s="41" t="b">
        <v>0</v>
      </c>
      <c r="M245" s="39" t="s">
        <v>36</v>
      </c>
      <c r="N245" s="89"/>
      <c r="O245" s="89"/>
      <c r="P245" s="90"/>
      <c r="Q245" s="38">
        <f>IF(L245,2,0)</f>
        <v>0</v>
      </c>
    </row>
    <row r="246" spans="2:17" s="19" customFormat="1" ht="49.95" customHeight="1" x14ac:dyDescent="0.3">
      <c r="B246" s="76" t="s">
        <v>99</v>
      </c>
      <c r="C246" s="77"/>
      <c r="D246" s="77"/>
      <c r="E246" s="77"/>
      <c r="F246" s="77"/>
      <c r="G246" s="77"/>
      <c r="H246" s="77"/>
      <c r="I246" s="77"/>
      <c r="J246" s="77"/>
      <c r="K246" s="77"/>
      <c r="L246" s="40" t="b">
        <v>0</v>
      </c>
      <c r="M246" s="37" t="s">
        <v>38</v>
      </c>
      <c r="N246" s="89"/>
      <c r="O246" s="89"/>
      <c r="P246" s="90"/>
      <c r="Q246" s="38">
        <f>IF(L246,1,0)</f>
        <v>0</v>
      </c>
    </row>
    <row r="247" spans="2:17" s="3" customFormat="1" ht="19.95" customHeight="1" x14ac:dyDescent="0.3">
      <c r="B247" s="54" t="s">
        <v>39</v>
      </c>
      <c r="C247" s="55"/>
      <c r="D247" s="55"/>
      <c r="E247" s="55"/>
      <c r="F247" s="55"/>
      <c r="G247" s="55"/>
      <c r="H247" s="55"/>
      <c r="I247" s="55"/>
      <c r="J247" s="55"/>
      <c r="K247" s="55"/>
      <c r="L247" s="55"/>
      <c r="M247" s="55"/>
      <c r="N247" s="55"/>
      <c r="O247" s="55"/>
      <c r="P247" s="56"/>
      <c r="Q247" s="4"/>
    </row>
    <row r="248" spans="2:17" x14ac:dyDescent="0.3">
      <c r="B248" s="57"/>
      <c r="C248" s="58"/>
      <c r="D248" s="58"/>
      <c r="E248" s="58"/>
      <c r="F248" s="58"/>
      <c r="G248" s="58"/>
      <c r="H248" s="58"/>
      <c r="I248" s="58"/>
      <c r="J248" s="58"/>
      <c r="K248" s="58"/>
      <c r="L248" s="58"/>
      <c r="M248" s="58"/>
      <c r="N248" s="58"/>
      <c r="O248" s="58"/>
      <c r="P248" s="59"/>
    </row>
    <row r="249" spans="2:17" x14ac:dyDescent="0.3">
      <c r="B249" s="57"/>
      <c r="C249" s="58"/>
      <c r="D249" s="58"/>
      <c r="E249" s="58"/>
      <c r="F249" s="58"/>
      <c r="G249" s="58"/>
      <c r="H249" s="58"/>
      <c r="I249" s="58"/>
      <c r="J249" s="58"/>
      <c r="K249" s="58"/>
      <c r="L249" s="58"/>
      <c r="M249" s="58"/>
      <c r="N249" s="58"/>
      <c r="O249" s="58"/>
      <c r="P249" s="59"/>
    </row>
    <row r="250" spans="2:17" x14ac:dyDescent="0.3">
      <c r="B250" s="57"/>
      <c r="C250" s="58"/>
      <c r="D250" s="58"/>
      <c r="E250" s="58"/>
      <c r="F250" s="58"/>
      <c r="G250" s="58"/>
      <c r="H250" s="58"/>
      <c r="I250" s="58"/>
      <c r="J250" s="58"/>
      <c r="K250" s="58"/>
      <c r="L250" s="58"/>
      <c r="M250" s="58"/>
      <c r="N250" s="58"/>
      <c r="O250" s="58"/>
      <c r="P250" s="59"/>
    </row>
    <row r="251" spans="2:17" x14ac:dyDescent="0.3">
      <c r="B251" s="57"/>
      <c r="C251" s="58"/>
      <c r="D251" s="58"/>
      <c r="E251" s="58"/>
      <c r="F251" s="58"/>
      <c r="G251" s="58"/>
      <c r="H251" s="58"/>
      <c r="I251" s="58"/>
      <c r="J251" s="58"/>
      <c r="K251" s="58"/>
      <c r="L251" s="58"/>
      <c r="M251" s="58"/>
      <c r="N251" s="58"/>
      <c r="O251" s="58"/>
      <c r="P251" s="59"/>
    </row>
    <row r="252" spans="2:17" ht="15" thickBot="1" x14ac:dyDescent="0.35">
      <c r="B252" s="60"/>
      <c r="C252" s="61"/>
      <c r="D252" s="61"/>
      <c r="E252" s="61"/>
      <c r="F252" s="61"/>
      <c r="G252" s="61"/>
      <c r="H252" s="61"/>
      <c r="I252" s="61"/>
      <c r="J252" s="61"/>
      <c r="K252" s="61"/>
      <c r="L252" s="61"/>
      <c r="M252" s="61"/>
      <c r="N252" s="61"/>
      <c r="O252" s="61"/>
      <c r="P252" s="62"/>
    </row>
    <row r="253" spans="2:17" x14ac:dyDescent="0.3">
      <c r="B253" s="2"/>
      <c r="C253" s="2"/>
      <c r="D253" s="2"/>
      <c r="E253" s="2"/>
      <c r="F253" s="2"/>
      <c r="G253" s="2"/>
      <c r="H253" s="2"/>
      <c r="I253" s="2"/>
      <c r="J253" s="2"/>
      <c r="K253" s="2"/>
      <c r="L253" s="2"/>
      <c r="M253" s="2"/>
      <c r="N253" s="2"/>
      <c r="O253" s="2"/>
      <c r="P253" s="2"/>
    </row>
    <row r="254" spans="2:17" ht="30" customHeight="1" x14ac:dyDescent="0.3">
      <c r="B254" s="63" t="s">
        <v>100</v>
      </c>
      <c r="C254" s="64"/>
      <c r="D254" s="64"/>
      <c r="E254" s="64"/>
      <c r="F254" s="64"/>
      <c r="G254" s="64"/>
      <c r="H254" s="64"/>
      <c r="I254" s="64"/>
      <c r="J254" s="64"/>
      <c r="K254" s="64"/>
      <c r="L254" s="64"/>
      <c r="M254" s="64"/>
      <c r="N254" s="64"/>
      <c r="O254" s="64"/>
      <c r="P254" s="65"/>
    </row>
    <row r="255" spans="2:17" ht="60" customHeight="1" x14ac:dyDescent="0.3">
      <c r="B255" s="66" t="s">
        <v>101</v>
      </c>
      <c r="C255" s="67"/>
      <c r="D255" s="67"/>
      <c r="E255" s="67"/>
      <c r="F255" s="67"/>
      <c r="G255" s="67"/>
      <c r="H255" s="67"/>
      <c r="I255" s="67"/>
      <c r="J255" s="67"/>
      <c r="K255" s="67"/>
      <c r="L255" s="67"/>
      <c r="M255" s="67"/>
      <c r="N255" s="67"/>
      <c r="O255" s="67"/>
      <c r="P255" s="68"/>
    </row>
    <row r="256" spans="2:17" x14ac:dyDescent="0.3">
      <c r="B256" s="69" t="s">
        <v>26</v>
      </c>
      <c r="C256" s="70"/>
      <c r="D256" s="70"/>
      <c r="E256" s="70"/>
      <c r="F256" s="70"/>
      <c r="G256" s="70"/>
      <c r="H256" s="70"/>
      <c r="I256" s="70"/>
      <c r="J256" s="70"/>
      <c r="K256" s="70"/>
      <c r="L256" s="50" t="s">
        <v>27</v>
      </c>
      <c r="M256" s="51"/>
      <c r="N256" s="70" t="s">
        <v>28</v>
      </c>
      <c r="O256" s="71" t="s">
        <v>9</v>
      </c>
      <c r="P256" s="72"/>
    </row>
    <row r="257" spans="2:17" x14ac:dyDescent="0.3">
      <c r="B257" s="69"/>
      <c r="C257" s="70"/>
      <c r="D257" s="70"/>
      <c r="E257" s="70"/>
      <c r="F257" s="70"/>
      <c r="G257" s="70"/>
      <c r="H257" s="70"/>
      <c r="I257" s="70"/>
      <c r="J257" s="70"/>
      <c r="K257" s="70"/>
      <c r="L257" s="52"/>
      <c r="M257" s="53"/>
      <c r="N257" s="70"/>
      <c r="O257" s="71"/>
      <c r="P257" s="72"/>
    </row>
    <row r="258" spans="2:17" s="19" customFormat="1" ht="49.95" customHeight="1" x14ac:dyDescent="0.3">
      <c r="B258" s="76" t="s">
        <v>102</v>
      </c>
      <c r="C258" s="77"/>
      <c r="D258" s="77"/>
      <c r="E258" s="77"/>
      <c r="F258" s="77"/>
      <c r="G258" s="77"/>
      <c r="H258" s="77"/>
      <c r="I258" s="77"/>
      <c r="J258" s="77"/>
      <c r="K258" s="77"/>
      <c r="L258" s="40" t="b">
        <v>0</v>
      </c>
      <c r="M258" s="37" t="s">
        <v>30</v>
      </c>
      <c r="N258" s="89">
        <v>1</v>
      </c>
      <c r="O258" s="89">
        <f>(SUM(Q258:Q262)*N258)</f>
        <v>0</v>
      </c>
      <c r="P258" s="90"/>
      <c r="Q258" s="38">
        <f>IF(L258,5,0)</f>
        <v>0</v>
      </c>
    </row>
    <row r="259" spans="2:17" s="19" customFormat="1" ht="49.95" customHeight="1" x14ac:dyDescent="0.3">
      <c r="B259" s="76" t="s">
        <v>103</v>
      </c>
      <c r="C259" s="77"/>
      <c r="D259" s="77"/>
      <c r="E259" s="77"/>
      <c r="F259" s="77"/>
      <c r="G259" s="77"/>
      <c r="H259" s="77"/>
      <c r="I259" s="77"/>
      <c r="J259" s="77"/>
      <c r="K259" s="77"/>
      <c r="L259" s="41" t="b">
        <v>0</v>
      </c>
      <c r="M259" s="39" t="s">
        <v>32</v>
      </c>
      <c r="N259" s="89"/>
      <c r="O259" s="89"/>
      <c r="P259" s="90"/>
      <c r="Q259" s="38">
        <f>IF(L259,4,0)</f>
        <v>0</v>
      </c>
    </row>
    <row r="260" spans="2:17" s="19" customFormat="1" ht="49.95" customHeight="1" x14ac:dyDescent="0.3">
      <c r="B260" s="76" t="s">
        <v>104</v>
      </c>
      <c r="C260" s="77"/>
      <c r="D260" s="77"/>
      <c r="E260" s="77"/>
      <c r="F260" s="77"/>
      <c r="G260" s="77"/>
      <c r="H260" s="77"/>
      <c r="I260" s="77"/>
      <c r="J260" s="77"/>
      <c r="K260" s="77"/>
      <c r="L260" s="40" t="b">
        <v>0</v>
      </c>
      <c r="M260" s="37" t="s">
        <v>34</v>
      </c>
      <c r="N260" s="89"/>
      <c r="O260" s="89"/>
      <c r="P260" s="90"/>
      <c r="Q260" s="38">
        <f>IF(L260,3,0)</f>
        <v>0</v>
      </c>
    </row>
    <row r="261" spans="2:17" s="19" customFormat="1" ht="49.95" customHeight="1" x14ac:dyDescent="0.3">
      <c r="B261" s="76" t="s">
        <v>105</v>
      </c>
      <c r="C261" s="77"/>
      <c r="D261" s="77"/>
      <c r="E261" s="77"/>
      <c r="F261" s="77"/>
      <c r="G261" s="77"/>
      <c r="H261" s="77"/>
      <c r="I261" s="77"/>
      <c r="J261" s="77"/>
      <c r="K261" s="77"/>
      <c r="L261" s="41" t="b">
        <v>0</v>
      </c>
      <c r="M261" s="39" t="s">
        <v>36</v>
      </c>
      <c r="N261" s="89"/>
      <c r="O261" s="89"/>
      <c r="P261" s="90"/>
      <c r="Q261" s="38">
        <f>IF(L261,2,0)</f>
        <v>0</v>
      </c>
    </row>
    <row r="262" spans="2:17" s="19" customFormat="1" ht="49.95" customHeight="1" x14ac:dyDescent="0.3">
      <c r="B262" s="76" t="s">
        <v>106</v>
      </c>
      <c r="C262" s="77"/>
      <c r="D262" s="77"/>
      <c r="E262" s="77"/>
      <c r="F262" s="77"/>
      <c r="G262" s="77"/>
      <c r="H262" s="77"/>
      <c r="I262" s="77"/>
      <c r="J262" s="77"/>
      <c r="K262" s="77"/>
      <c r="L262" s="40" t="b">
        <v>0</v>
      </c>
      <c r="M262" s="37" t="s">
        <v>38</v>
      </c>
      <c r="N262" s="89"/>
      <c r="O262" s="89"/>
      <c r="P262" s="90"/>
      <c r="Q262" s="38">
        <f>IF(L262,1,0)</f>
        <v>0</v>
      </c>
    </row>
    <row r="263" spans="2:17" s="3" customFormat="1" ht="19.95" customHeight="1" x14ac:dyDescent="0.3">
      <c r="B263" s="54" t="s">
        <v>39</v>
      </c>
      <c r="C263" s="55"/>
      <c r="D263" s="55"/>
      <c r="E263" s="55"/>
      <c r="F263" s="55"/>
      <c r="G263" s="55"/>
      <c r="H263" s="55"/>
      <c r="I263" s="55"/>
      <c r="J263" s="55"/>
      <c r="K263" s="55"/>
      <c r="L263" s="55"/>
      <c r="M263" s="55"/>
      <c r="N263" s="55"/>
      <c r="O263" s="55"/>
      <c r="P263" s="56"/>
      <c r="Q263" s="4"/>
    </row>
    <row r="264" spans="2:17" x14ac:dyDescent="0.3">
      <c r="B264" s="57"/>
      <c r="C264" s="58"/>
      <c r="D264" s="58"/>
      <c r="E264" s="58"/>
      <c r="F264" s="58"/>
      <c r="G264" s="58"/>
      <c r="H264" s="58"/>
      <c r="I264" s="58"/>
      <c r="J264" s="58"/>
      <c r="K264" s="58"/>
      <c r="L264" s="58"/>
      <c r="M264" s="58"/>
      <c r="N264" s="58"/>
      <c r="O264" s="58"/>
      <c r="P264" s="59"/>
    </row>
    <row r="265" spans="2:17" x14ac:dyDescent="0.3">
      <c r="B265" s="57"/>
      <c r="C265" s="58"/>
      <c r="D265" s="58"/>
      <c r="E265" s="58"/>
      <c r="F265" s="58"/>
      <c r="G265" s="58"/>
      <c r="H265" s="58"/>
      <c r="I265" s="58"/>
      <c r="J265" s="58"/>
      <c r="K265" s="58"/>
      <c r="L265" s="58"/>
      <c r="M265" s="58"/>
      <c r="N265" s="58"/>
      <c r="O265" s="58"/>
      <c r="P265" s="59"/>
    </row>
    <row r="266" spans="2:17" x14ac:dyDescent="0.3">
      <c r="B266" s="57"/>
      <c r="C266" s="58"/>
      <c r="D266" s="58"/>
      <c r="E266" s="58"/>
      <c r="F266" s="58"/>
      <c r="G266" s="58"/>
      <c r="H266" s="58"/>
      <c r="I266" s="58"/>
      <c r="J266" s="58"/>
      <c r="K266" s="58"/>
      <c r="L266" s="58"/>
      <c r="M266" s="58"/>
      <c r="N266" s="58"/>
      <c r="O266" s="58"/>
      <c r="P266" s="59"/>
    </row>
    <row r="267" spans="2:17" x14ac:dyDescent="0.3">
      <c r="B267" s="57"/>
      <c r="C267" s="58"/>
      <c r="D267" s="58"/>
      <c r="E267" s="58"/>
      <c r="F267" s="58"/>
      <c r="G267" s="58"/>
      <c r="H267" s="58"/>
      <c r="I267" s="58"/>
      <c r="J267" s="58"/>
      <c r="K267" s="58"/>
      <c r="L267" s="58"/>
      <c r="M267" s="58"/>
      <c r="N267" s="58"/>
      <c r="O267" s="58"/>
      <c r="P267" s="59"/>
    </row>
    <row r="268" spans="2:17" ht="15" thickBot="1" x14ac:dyDescent="0.35">
      <c r="B268" s="60"/>
      <c r="C268" s="61"/>
      <c r="D268" s="61"/>
      <c r="E268" s="61"/>
      <c r="F268" s="61"/>
      <c r="G268" s="61"/>
      <c r="H268" s="61"/>
      <c r="I268" s="61"/>
      <c r="J268" s="61"/>
      <c r="K268" s="61"/>
      <c r="L268" s="61"/>
      <c r="M268" s="61"/>
      <c r="N268" s="61"/>
      <c r="O268" s="61"/>
      <c r="P268" s="62"/>
    </row>
    <row r="269" spans="2:17" ht="15" thickBot="1" x14ac:dyDescent="0.35"/>
    <row r="270" spans="2:17" ht="30" customHeight="1" x14ac:dyDescent="0.3">
      <c r="B270" s="63" t="s">
        <v>107</v>
      </c>
      <c r="C270" s="64"/>
      <c r="D270" s="64"/>
      <c r="E270" s="64"/>
      <c r="F270" s="64"/>
      <c r="G270" s="64"/>
      <c r="H270" s="64"/>
      <c r="I270" s="64"/>
      <c r="J270" s="64"/>
      <c r="K270" s="64"/>
      <c r="L270" s="64"/>
      <c r="M270" s="64"/>
      <c r="N270" s="64"/>
      <c r="O270" s="64"/>
      <c r="P270" s="65"/>
    </row>
    <row r="271" spans="2:17" ht="60" customHeight="1" x14ac:dyDescent="0.3">
      <c r="B271" s="66" t="s">
        <v>108</v>
      </c>
      <c r="C271" s="67"/>
      <c r="D271" s="67"/>
      <c r="E271" s="67"/>
      <c r="F271" s="67"/>
      <c r="G271" s="67"/>
      <c r="H271" s="67"/>
      <c r="I271" s="67"/>
      <c r="J271" s="67"/>
      <c r="K271" s="67"/>
      <c r="L271" s="67"/>
      <c r="M271" s="67"/>
      <c r="N271" s="67"/>
      <c r="O271" s="67"/>
      <c r="P271" s="68"/>
    </row>
    <row r="272" spans="2:17" x14ac:dyDescent="0.3">
      <c r="B272" s="69" t="s">
        <v>26</v>
      </c>
      <c r="C272" s="70"/>
      <c r="D272" s="70"/>
      <c r="E272" s="70"/>
      <c r="F272" s="70"/>
      <c r="G272" s="70"/>
      <c r="H272" s="70"/>
      <c r="I272" s="70"/>
      <c r="J272" s="70"/>
      <c r="K272" s="70"/>
      <c r="L272" s="50" t="s">
        <v>27</v>
      </c>
      <c r="M272" s="51"/>
      <c r="N272" s="70" t="s">
        <v>28</v>
      </c>
      <c r="O272" s="71" t="s">
        <v>9</v>
      </c>
      <c r="P272" s="72"/>
    </row>
    <row r="273" spans="2:17" x14ac:dyDescent="0.3">
      <c r="B273" s="69"/>
      <c r="C273" s="70"/>
      <c r="D273" s="70"/>
      <c r="E273" s="70"/>
      <c r="F273" s="70"/>
      <c r="G273" s="70"/>
      <c r="H273" s="70"/>
      <c r="I273" s="70"/>
      <c r="J273" s="70"/>
      <c r="K273" s="70"/>
      <c r="L273" s="52"/>
      <c r="M273" s="53"/>
      <c r="N273" s="70"/>
      <c r="O273" s="71"/>
      <c r="P273" s="72"/>
    </row>
    <row r="274" spans="2:17" s="19" customFormat="1" ht="49.95" customHeight="1" x14ac:dyDescent="0.3">
      <c r="B274" s="76" t="s">
        <v>109</v>
      </c>
      <c r="C274" s="77"/>
      <c r="D274" s="77"/>
      <c r="E274" s="77"/>
      <c r="F274" s="77"/>
      <c r="G274" s="77"/>
      <c r="H274" s="77"/>
      <c r="I274" s="77"/>
      <c r="J274" s="77"/>
      <c r="K274" s="77"/>
      <c r="L274" s="40" t="b">
        <v>0</v>
      </c>
      <c r="M274" s="37" t="s">
        <v>30</v>
      </c>
      <c r="N274" s="89">
        <v>1</v>
      </c>
      <c r="O274" s="89">
        <f>(SUM(Q274:Q278)*N274)</f>
        <v>0</v>
      </c>
      <c r="P274" s="90"/>
      <c r="Q274" s="38">
        <f>IF(L274,5,0)</f>
        <v>0</v>
      </c>
    </row>
    <row r="275" spans="2:17" s="19" customFormat="1" ht="49.95" customHeight="1" x14ac:dyDescent="0.3">
      <c r="B275" s="76" t="s">
        <v>110</v>
      </c>
      <c r="C275" s="77"/>
      <c r="D275" s="77"/>
      <c r="E275" s="77"/>
      <c r="F275" s="77"/>
      <c r="G275" s="77"/>
      <c r="H275" s="77"/>
      <c r="I275" s="77"/>
      <c r="J275" s="77"/>
      <c r="K275" s="77"/>
      <c r="L275" s="41" t="b">
        <v>0</v>
      </c>
      <c r="M275" s="39" t="s">
        <v>32</v>
      </c>
      <c r="N275" s="89"/>
      <c r="O275" s="89"/>
      <c r="P275" s="90"/>
      <c r="Q275" s="38">
        <f>IF(L275,4,0)</f>
        <v>0</v>
      </c>
    </row>
    <row r="276" spans="2:17" s="19" customFormat="1" ht="49.95" customHeight="1" x14ac:dyDescent="0.3">
      <c r="B276" s="76" t="s">
        <v>111</v>
      </c>
      <c r="C276" s="77"/>
      <c r="D276" s="77"/>
      <c r="E276" s="77"/>
      <c r="F276" s="77"/>
      <c r="G276" s="77"/>
      <c r="H276" s="77"/>
      <c r="I276" s="77"/>
      <c r="J276" s="77"/>
      <c r="K276" s="77"/>
      <c r="L276" s="40" t="b">
        <v>0</v>
      </c>
      <c r="M276" s="37" t="s">
        <v>34</v>
      </c>
      <c r="N276" s="89"/>
      <c r="O276" s="89"/>
      <c r="P276" s="90"/>
      <c r="Q276" s="38">
        <f>IF(L276,3,0)</f>
        <v>0</v>
      </c>
    </row>
    <row r="277" spans="2:17" s="19" customFormat="1" ht="49.95" customHeight="1" x14ac:dyDescent="0.3">
      <c r="B277" s="76" t="s">
        <v>112</v>
      </c>
      <c r="C277" s="77"/>
      <c r="D277" s="77"/>
      <c r="E277" s="77"/>
      <c r="F277" s="77"/>
      <c r="G277" s="77"/>
      <c r="H277" s="77"/>
      <c r="I277" s="77"/>
      <c r="J277" s="77"/>
      <c r="K277" s="77"/>
      <c r="L277" s="41" t="b">
        <v>0</v>
      </c>
      <c r="M277" s="39" t="s">
        <v>36</v>
      </c>
      <c r="N277" s="89"/>
      <c r="O277" s="89"/>
      <c r="P277" s="90"/>
      <c r="Q277" s="38">
        <f>IF(L277,2,0)</f>
        <v>0</v>
      </c>
    </row>
    <row r="278" spans="2:17" s="19" customFormat="1" ht="49.95" customHeight="1" x14ac:dyDescent="0.3">
      <c r="B278" s="76" t="s">
        <v>113</v>
      </c>
      <c r="C278" s="77"/>
      <c r="D278" s="77"/>
      <c r="E278" s="77"/>
      <c r="F278" s="77"/>
      <c r="G278" s="77"/>
      <c r="H278" s="77"/>
      <c r="I278" s="77"/>
      <c r="J278" s="77"/>
      <c r="K278" s="77"/>
      <c r="L278" s="40" t="b">
        <v>0</v>
      </c>
      <c r="M278" s="37" t="s">
        <v>38</v>
      </c>
      <c r="N278" s="89"/>
      <c r="O278" s="89"/>
      <c r="P278" s="90"/>
      <c r="Q278" s="38">
        <f>IF(L278,1,0)</f>
        <v>0</v>
      </c>
    </row>
    <row r="279" spans="2:17" s="3" customFormat="1" ht="19.95" customHeight="1" x14ac:dyDescent="0.3">
      <c r="B279" s="54" t="s">
        <v>39</v>
      </c>
      <c r="C279" s="55"/>
      <c r="D279" s="55"/>
      <c r="E279" s="55"/>
      <c r="F279" s="55"/>
      <c r="G279" s="55"/>
      <c r="H279" s="55"/>
      <c r="I279" s="55"/>
      <c r="J279" s="55"/>
      <c r="K279" s="55"/>
      <c r="L279" s="55"/>
      <c r="M279" s="55"/>
      <c r="N279" s="55"/>
      <c r="O279" s="55"/>
      <c r="P279" s="56"/>
      <c r="Q279" s="4"/>
    </row>
    <row r="280" spans="2:17" x14ac:dyDescent="0.3">
      <c r="B280" s="57"/>
      <c r="C280" s="58"/>
      <c r="D280" s="58"/>
      <c r="E280" s="58"/>
      <c r="F280" s="58"/>
      <c r="G280" s="58"/>
      <c r="H280" s="58"/>
      <c r="I280" s="58"/>
      <c r="J280" s="58"/>
      <c r="K280" s="58"/>
      <c r="L280" s="58"/>
      <c r="M280" s="58"/>
      <c r="N280" s="58"/>
      <c r="O280" s="58"/>
      <c r="P280" s="59"/>
    </row>
    <row r="281" spans="2:17" x14ac:dyDescent="0.3">
      <c r="B281" s="57"/>
      <c r="C281" s="58"/>
      <c r="D281" s="58"/>
      <c r="E281" s="58"/>
      <c r="F281" s="58"/>
      <c r="G281" s="58"/>
      <c r="H281" s="58"/>
      <c r="I281" s="58"/>
      <c r="J281" s="58"/>
      <c r="K281" s="58"/>
      <c r="L281" s="58"/>
      <c r="M281" s="58"/>
      <c r="N281" s="58"/>
      <c r="O281" s="58"/>
      <c r="P281" s="59"/>
    </row>
    <row r="282" spans="2:17" x14ac:dyDescent="0.3">
      <c r="B282" s="57"/>
      <c r="C282" s="58"/>
      <c r="D282" s="58"/>
      <c r="E282" s="58"/>
      <c r="F282" s="58"/>
      <c r="G282" s="58"/>
      <c r="H282" s="58"/>
      <c r="I282" s="58"/>
      <c r="J282" s="58"/>
      <c r="K282" s="58"/>
      <c r="L282" s="58"/>
      <c r="M282" s="58"/>
      <c r="N282" s="58"/>
      <c r="O282" s="58"/>
      <c r="P282" s="59"/>
    </row>
    <row r="283" spans="2:17" x14ac:dyDescent="0.3">
      <c r="B283" s="57"/>
      <c r="C283" s="58"/>
      <c r="D283" s="58"/>
      <c r="E283" s="58"/>
      <c r="F283" s="58"/>
      <c r="G283" s="58"/>
      <c r="H283" s="58"/>
      <c r="I283" s="58"/>
      <c r="J283" s="58"/>
      <c r="K283" s="58"/>
      <c r="L283" s="58"/>
      <c r="M283" s="58"/>
      <c r="N283" s="58"/>
      <c r="O283" s="58"/>
      <c r="P283" s="59"/>
    </row>
    <row r="284" spans="2:17" ht="15" thickBot="1" x14ac:dyDescent="0.35">
      <c r="B284" s="60"/>
      <c r="C284" s="61"/>
      <c r="D284" s="61"/>
      <c r="E284" s="61"/>
      <c r="F284" s="61"/>
      <c r="G284" s="61"/>
      <c r="H284" s="61"/>
      <c r="I284" s="61"/>
      <c r="J284" s="61"/>
      <c r="K284" s="61"/>
      <c r="L284" s="61"/>
      <c r="M284" s="61"/>
      <c r="N284" s="61"/>
      <c r="O284" s="61"/>
      <c r="P284" s="62"/>
    </row>
    <row r="285" spans="2:17" ht="15" thickBot="1" x14ac:dyDescent="0.35">
      <c r="B285" s="2"/>
      <c r="C285" s="2"/>
      <c r="D285" s="2"/>
      <c r="E285" s="2"/>
      <c r="F285" s="2"/>
      <c r="G285" s="2"/>
      <c r="H285" s="2"/>
      <c r="I285" s="2"/>
      <c r="J285" s="2"/>
      <c r="K285" s="2"/>
      <c r="L285" s="2"/>
      <c r="M285" s="2"/>
      <c r="N285" s="2"/>
      <c r="O285" s="2"/>
      <c r="P285" s="2"/>
    </row>
    <row r="286" spans="2:17" ht="30" customHeight="1" x14ac:dyDescent="0.3">
      <c r="B286" s="63" t="s">
        <v>114</v>
      </c>
      <c r="C286" s="64"/>
      <c r="D286" s="64"/>
      <c r="E286" s="64"/>
      <c r="F286" s="64"/>
      <c r="G286" s="64"/>
      <c r="H286" s="64"/>
      <c r="I286" s="64"/>
      <c r="J286" s="64"/>
      <c r="K286" s="64"/>
      <c r="L286" s="64"/>
      <c r="M286" s="64"/>
      <c r="N286" s="64"/>
      <c r="O286" s="64"/>
      <c r="P286" s="65"/>
    </row>
    <row r="287" spans="2:17" ht="60" customHeight="1" x14ac:dyDescent="0.3">
      <c r="B287" s="73" t="s">
        <v>115</v>
      </c>
      <c r="C287" s="74"/>
      <c r="D287" s="74"/>
      <c r="E287" s="74"/>
      <c r="F287" s="74"/>
      <c r="G287" s="74"/>
      <c r="H287" s="74"/>
      <c r="I287" s="74"/>
      <c r="J287" s="74"/>
      <c r="K287" s="74"/>
      <c r="L287" s="74"/>
      <c r="M287" s="74"/>
      <c r="N287" s="74"/>
      <c r="O287" s="74"/>
      <c r="P287" s="75"/>
    </row>
    <row r="288" spans="2:17" x14ac:dyDescent="0.3">
      <c r="B288" s="69" t="s">
        <v>26</v>
      </c>
      <c r="C288" s="70"/>
      <c r="D288" s="70"/>
      <c r="E288" s="70"/>
      <c r="F288" s="70"/>
      <c r="G288" s="70"/>
      <c r="H288" s="70"/>
      <c r="I288" s="70"/>
      <c r="J288" s="70"/>
      <c r="K288" s="70"/>
      <c r="L288" s="50" t="s">
        <v>27</v>
      </c>
      <c r="M288" s="51"/>
      <c r="N288" s="70" t="s">
        <v>28</v>
      </c>
      <c r="O288" s="71" t="s">
        <v>9</v>
      </c>
      <c r="P288" s="72"/>
    </row>
    <row r="289" spans="2:17" x14ac:dyDescent="0.3">
      <c r="B289" s="69"/>
      <c r="C289" s="70"/>
      <c r="D289" s="70"/>
      <c r="E289" s="70"/>
      <c r="F289" s="70"/>
      <c r="G289" s="70"/>
      <c r="H289" s="70"/>
      <c r="I289" s="70"/>
      <c r="J289" s="70"/>
      <c r="K289" s="70"/>
      <c r="L289" s="52"/>
      <c r="M289" s="53"/>
      <c r="N289" s="70"/>
      <c r="O289" s="71"/>
      <c r="P289" s="72"/>
    </row>
    <row r="290" spans="2:17" s="19" customFormat="1" ht="49.95" customHeight="1" x14ac:dyDescent="0.3">
      <c r="B290" s="76" t="s">
        <v>116</v>
      </c>
      <c r="C290" s="77"/>
      <c r="D290" s="77"/>
      <c r="E290" s="77"/>
      <c r="F290" s="77"/>
      <c r="G290" s="77"/>
      <c r="H290" s="77"/>
      <c r="I290" s="77"/>
      <c r="J290" s="77"/>
      <c r="K290" s="77"/>
      <c r="L290" s="40" t="b">
        <v>0</v>
      </c>
      <c r="M290" s="37" t="s">
        <v>30</v>
      </c>
      <c r="N290" s="89">
        <v>1</v>
      </c>
      <c r="O290" s="89">
        <f>(SUM(Q290:Q294)*N290)</f>
        <v>0</v>
      </c>
      <c r="P290" s="90"/>
      <c r="Q290" s="38">
        <f>IF(L290,5,0)</f>
        <v>0</v>
      </c>
    </row>
    <row r="291" spans="2:17" s="19" customFormat="1" ht="49.95" customHeight="1" x14ac:dyDescent="0.3">
      <c r="B291" s="76" t="s">
        <v>117</v>
      </c>
      <c r="C291" s="77"/>
      <c r="D291" s="77"/>
      <c r="E291" s="77"/>
      <c r="F291" s="77"/>
      <c r="G291" s="77"/>
      <c r="H291" s="77"/>
      <c r="I291" s="77"/>
      <c r="J291" s="77"/>
      <c r="K291" s="77"/>
      <c r="L291" s="41" t="b">
        <v>0</v>
      </c>
      <c r="M291" s="39" t="s">
        <v>32</v>
      </c>
      <c r="N291" s="89"/>
      <c r="O291" s="89"/>
      <c r="P291" s="90"/>
      <c r="Q291" s="38">
        <f>IF(L291,4,0)</f>
        <v>0</v>
      </c>
    </row>
    <row r="292" spans="2:17" s="19" customFormat="1" ht="49.95" customHeight="1" x14ac:dyDescent="0.3">
      <c r="B292" s="76" t="s">
        <v>118</v>
      </c>
      <c r="C292" s="77"/>
      <c r="D292" s="77"/>
      <c r="E292" s="77"/>
      <c r="F292" s="77"/>
      <c r="G292" s="77"/>
      <c r="H292" s="77"/>
      <c r="I292" s="77"/>
      <c r="J292" s="77"/>
      <c r="K292" s="77"/>
      <c r="L292" s="40" t="b">
        <v>0</v>
      </c>
      <c r="M292" s="37" t="s">
        <v>34</v>
      </c>
      <c r="N292" s="89"/>
      <c r="O292" s="89"/>
      <c r="P292" s="90"/>
      <c r="Q292" s="38">
        <f>IF(L292,3,0)</f>
        <v>0</v>
      </c>
    </row>
    <row r="293" spans="2:17" s="19" customFormat="1" ht="49.95" customHeight="1" x14ac:dyDescent="0.3">
      <c r="B293" s="76" t="s">
        <v>119</v>
      </c>
      <c r="C293" s="77"/>
      <c r="D293" s="77"/>
      <c r="E293" s="77"/>
      <c r="F293" s="77"/>
      <c r="G293" s="77"/>
      <c r="H293" s="77"/>
      <c r="I293" s="77"/>
      <c r="J293" s="77"/>
      <c r="K293" s="77"/>
      <c r="L293" s="41" t="b">
        <v>0</v>
      </c>
      <c r="M293" s="39" t="s">
        <v>36</v>
      </c>
      <c r="N293" s="89"/>
      <c r="O293" s="89"/>
      <c r="P293" s="90"/>
      <c r="Q293" s="38">
        <f>IF(L293,2,0)</f>
        <v>0</v>
      </c>
    </row>
    <row r="294" spans="2:17" s="19" customFormat="1" ht="49.95" customHeight="1" x14ac:dyDescent="0.3">
      <c r="B294" s="76" t="s">
        <v>120</v>
      </c>
      <c r="C294" s="77"/>
      <c r="D294" s="77"/>
      <c r="E294" s="77"/>
      <c r="F294" s="77"/>
      <c r="G294" s="77"/>
      <c r="H294" s="77"/>
      <c r="I294" s="77"/>
      <c r="J294" s="77"/>
      <c r="K294" s="77"/>
      <c r="L294" s="40" t="b">
        <v>0</v>
      </c>
      <c r="M294" s="37" t="s">
        <v>38</v>
      </c>
      <c r="N294" s="89"/>
      <c r="O294" s="89"/>
      <c r="P294" s="90"/>
      <c r="Q294" s="38">
        <f>IF(L294,1,0)</f>
        <v>0</v>
      </c>
    </row>
    <row r="295" spans="2:17" s="3" customFormat="1" ht="19.95" customHeight="1" x14ac:dyDescent="0.3">
      <c r="B295" s="54" t="s">
        <v>39</v>
      </c>
      <c r="C295" s="55"/>
      <c r="D295" s="55"/>
      <c r="E295" s="55"/>
      <c r="F295" s="55"/>
      <c r="G295" s="55"/>
      <c r="H295" s="55"/>
      <c r="I295" s="55"/>
      <c r="J295" s="55"/>
      <c r="K295" s="55"/>
      <c r="L295" s="55"/>
      <c r="M295" s="55"/>
      <c r="N295" s="55"/>
      <c r="O295" s="55"/>
      <c r="P295" s="56"/>
      <c r="Q295" s="4"/>
    </row>
    <row r="296" spans="2:17" x14ac:dyDescent="0.3">
      <c r="B296" s="57"/>
      <c r="C296" s="58"/>
      <c r="D296" s="58"/>
      <c r="E296" s="58"/>
      <c r="F296" s="58"/>
      <c r="G296" s="58"/>
      <c r="H296" s="58"/>
      <c r="I296" s="58"/>
      <c r="J296" s="58"/>
      <c r="K296" s="58"/>
      <c r="L296" s="58"/>
      <c r="M296" s="58"/>
      <c r="N296" s="58"/>
      <c r="O296" s="58"/>
      <c r="P296" s="59"/>
    </row>
    <row r="297" spans="2:17" x14ac:dyDescent="0.3">
      <c r="B297" s="57"/>
      <c r="C297" s="58"/>
      <c r="D297" s="58"/>
      <c r="E297" s="58"/>
      <c r="F297" s="58"/>
      <c r="G297" s="58"/>
      <c r="H297" s="58"/>
      <c r="I297" s="58"/>
      <c r="J297" s="58"/>
      <c r="K297" s="58"/>
      <c r="L297" s="58"/>
      <c r="M297" s="58"/>
      <c r="N297" s="58"/>
      <c r="O297" s="58"/>
      <c r="P297" s="59"/>
    </row>
    <row r="298" spans="2:17" x14ac:dyDescent="0.3">
      <c r="B298" s="57"/>
      <c r="C298" s="58"/>
      <c r="D298" s="58"/>
      <c r="E298" s="58"/>
      <c r="F298" s="58"/>
      <c r="G298" s="58"/>
      <c r="H298" s="58"/>
      <c r="I298" s="58"/>
      <c r="J298" s="58"/>
      <c r="K298" s="58"/>
      <c r="L298" s="58"/>
      <c r="M298" s="58"/>
      <c r="N298" s="58"/>
      <c r="O298" s="58"/>
      <c r="P298" s="59"/>
    </row>
    <row r="299" spans="2:17" x14ac:dyDescent="0.3">
      <c r="B299" s="57"/>
      <c r="C299" s="58"/>
      <c r="D299" s="58"/>
      <c r="E299" s="58"/>
      <c r="F299" s="58"/>
      <c r="G299" s="58"/>
      <c r="H299" s="58"/>
      <c r="I299" s="58"/>
      <c r="J299" s="58"/>
      <c r="K299" s="58"/>
      <c r="L299" s="58"/>
      <c r="M299" s="58"/>
      <c r="N299" s="58"/>
      <c r="O299" s="58"/>
      <c r="P299" s="59"/>
    </row>
    <row r="300" spans="2:17" ht="15" thickBot="1" x14ac:dyDescent="0.35">
      <c r="B300" s="60"/>
      <c r="C300" s="61"/>
      <c r="D300" s="61"/>
      <c r="E300" s="61"/>
      <c r="F300" s="61"/>
      <c r="G300" s="61"/>
      <c r="H300" s="61"/>
      <c r="I300" s="61"/>
      <c r="J300" s="61"/>
      <c r="K300" s="61"/>
      <c r="L300" s="61"/>
      <c r="M300" s="61"/>
      <c r="N300" s="61"/>
      <c r="O300" s="61"/>
      <c r="P300" s="62"/>
    </row>
    <row r="301" spans="2:17" ht="15" thickBot="1" x14ac:dyDescent="0.35"/>
    <row r="302" spans="2:17" ht="30" customHeight="1" x14ac:dyDescent="0.3">
      <c r="B302" s="63" t="s">
        <v>121</v>
      </c>
      <c r="C302" s="64"/>
      <c r="D302" s="64"/>
      <c r="E302" s="64"/>
      <c r="F302" s="64"/>
      <c r="G302" s="64"/>
      <c r="H302" s="64"/>
      <c r="I302" s="64"/>
      <c r="J302" s="64"/>
      <c r="K302" s="64"/>
      <c r="L302" s="64"/>
      <c r="M302" s="64"/>
      <c r="N302" s="64"/>
      <c r="O302" s="64"/>
      <c r="P302" s="65"/>
    </row>
    <row r="303" spans="2:17" ht="60" customHeight="1" x14ac:dyDescent="0.3">
      <c r="B303" s="66" t="s">
        <v>122</v>
      </c>
      <c r="C303" s="67"/>
      <c r="D303" s="67"/>
      <c r="E303" s="67"/>
      <c r="F303" s="67"/>
      <c r="G303" s="67"/>
      <c r="H303" s="67"/>
      <c r="I303" s="67"/>
      <c r="J303" s="67"/>
      <c r="K303" s="67"/>
      <c r="L303" s="67"/>
      <c r="M303" s="67"/>
      <c r="N303" s="67"/>
      <c r="O303" s="67"/>
      <c r="P303" s="68"/>
    </row>
    <row r="304" spans="2:17" x14ac:dyDescent="0.3">
      <c r="B304" s="69" t="s">
        <v>26</v>
      </c>
      <c r="C304" s="70"/>
      <c r="D304" s="70"/>
      <c r="E304" s="70"/>
      <c r="F304" s="70"/>
      <c r="G304" s="70"/>
      <c r="H304" s="70"/>
      <c r="I304" s="70"/>
      <c r="J304" s="70"/>
      <c r="K304" s="70"/>
      <c r="L304" s="50" t="s">
        <v>27</v>
      </c>
      <c r="M304" s="51"/>
      <c r="N304" s="70" t="s">
        <v>28</v>
      </c>
      <c r="O304" s="71" t="s">
        <v>9</v>
      </c>
      <c r="P304" s="72"/>
    </row>
    <row r="305" spans="2:17" x14ac:dyDescent="0.3">
      <c r="B305" s="69"/>
      <c r="C305" s="70"/>
      <c r="D305" s="70"/>
      <c r="E305" s="70"/>
      <c r="F305" s="70"/>
      <c r="G305" s="70"/>
      <c r="H305" s="70"/>
      <c r="I305" s="70"/>
      <c r="J305" s="70"/>
      <c r="K305" s="70"/>
      <c r="L305" s="52"/>
      <c r="M305" s="53"/>
      <c r="N305" s="70"/>
      <c r="O305" s="71"/>
      <c r="P305" s="72"/>
    </row>
    <row r="306" spans="2:17" s="19" customFormat="1" ht="49.95" customHeight="1" x14ac:dyDescent="0.3">
      <c r="B306" s="76" t="s">
        <v>123</v>
      </c>
      <c r="C306" s="77"/>
      <c r="D306" s="77"/>
      <c r="E306" s="77"/>
      <c r="F306" s="77"/>
      <c r="G306" s="77"/>
      <c r="H306" s="77"/>
      <c r="I306" s="77"/>
      <c r="J306" s="77"/>
      <c r="K306" s="77"/>
      <c r="L306" s="40" t="b">
        <v>0</v>
      </c>
      <c r="M306" s="37" t="s">
        <v>30</v>
      </c>
      <c r="N306" s="89">
        <v>0.5</v>
      </c>
      <c r="O306" s="89">
        <f>(SUM(Q306:Q310)*N306)</f>
        <v>0</v>
      </c>
      <c r="P306" s="90"/>
      <c r="Q306" s="38">
        <f>IF(L306,5,0)</f>
        <v>0</v>
      </c>
    </row>
    <row r="307" spans="2:17" s="19" customFormat="1" ht="49.95" customHeight="1" x14ac:dyDescent="0.3">
      <c r="B307" s="76" t="s">
        <v>124</v>
      </c>
      <c r="C307" s="77"/>
      <c r="D307" s="77"/>
      <c r="E307" s="77"/>
      <c r="F307" s="77"/>
      <c r="G307" s="77"/>
      <c r="H307" s="77"/>
      <c r="I307" s="77"/>
      <c r="J307" s="77"/>
      <c r="K307" s="77"/>
      <c r="L307" s="41" t="b">
        <v>0</v>
      </c>
      <c r="M307" s="39" t="s">
        <v>32</v>
      </c>
      <c r="N307" s="89"/>
      <c r="O307" s="89"/>
      <c r="P307" s="90"/>
      <c r="Q307" s="38">
        <f>IF(L307,4,0)</f>
        <v>0</v>
      </c>
    </row>
    <row r="308" spans="2:17" s="19" customFormat="1" ht="49.95" customHeight="1" x14ac:dyDescent="0.3">
      <c r="B308" s="76" t="s">
        <v>125</v>
      </c>
      <c r="C308" s="77"/>
      <c r="D308" s="77"/>
      <c r="E308" s="77"/>
      <c r="F308" s="77"/>
      <c r="G308" s="77"/>
      <c r="H308" s="77"/>
      <c r="I308" s="77"/>
      <c r="J308" s="77"/>
      <c r="K308" s="77"/>
      <c r="L308" s="40" t="b">
        <v>0</v>
      </c>
      <c r="M308" s="37" t="s">
        <v>34</v>
      </c>
      <c r="N308" s="89"/>
      <c r="O308" s="89"/>
      <c r="P308" s="90"/>
      <c r="Q308" s="38">
        <f>IF(L308,3,0)</f>
        <v>0</v>
      </c>
    </row>
    <row r="309" spans="2:17" s="19" customFormat="1" ht="49.95" customHeight="1" x14ac:dyDescent="0.3">
      <c r="B309" s="76" t="s">
        <v>126</v>
      </c>
      <c r="C309" s="77"/>
      <c r="D309" s="77"/>
      <c r="E309" s="77"/>
      <c r="F309" s="77"/>
      <c r="G309" s="77"/>
      <c r="H309" s="77"/>
      <c r="I309" s="77"/>
      <c r="J309" s="77"/>
      <c r="K309" s="77"/>
      <c r="L309" s="41" t="b">
        <v>0</v>
      </c>
      <c r="M309" s="39" t="s">
        <v>36</v>
      </c>
      <c r="N309" s="89"/>
      <c r="O309" s="89"/>
      <c r="P309" s="90"/>
      <c r="Q309" s="38">
        <f>IF(L309,2,0)</f>
        <v>0</v>
      </c>
    </row>
    <row r="310" spans="2:17" s="19" customFormat="1" ht="49.95" customHeight="1" x14ac:dyDescent="0.3">
      <c r="B310" s="76" t="s">
        <v>127</v>
      </c>
      <c r="C310" s="77"/>
      <c r="D310" s="77"/>
      <c r="E310" s="77"/>
      <c r="F310" s="77"/>
      <c r="G310" s="77"/>
      <c r="H310" s="77"/>
      <c r="I310" s="77"/>
      <c r="J310" s="77"/>
      <c r="K310" s="77"/>
      <c r="L310" s="40" t="b">
        <v>0</v>
      </c>
      <c r="M310" s="37" t="s">
        <v>38</v>
      </c>
      <c r="N310" s="89"/>
      <c r="O310" s="89"/>
      <c r="P310" s="90"/>
      <c r="Q310" s="38">
        <f>IF(L310,1,0)</f>
        <v>0</v>
      </c>
    </row>
    <row r="311" spans="2:17" s="3" customFormat="1" ht="19.95" customHeight="1" x14ac:dyDescent="0.3">
      <c r="B311" s="54" t="s">
        <v>39</v>
      </c>
      <c r="C311" s="55"/>
      <c r="D311" s="55"/>
      <c r="E311" s="55"/>
      <c r="F311" s="55"/>
      <c r="G311" s="55"/>
      <c r="H311" s="55"/>
      <c r="I311" s="55"/>
      <c r="J311" s="55"/>
      <c r="K311" s="55"/>
      <c r="L311" s="55"/>
      <c r="M311" s="55"/>
      <c r="N311" s="55"/>
      <c r="O311" s="55"/>
      <c r="P311" s="56"/>
      <c r="Q311" s="4"/>
    </row>
    <row r="312" spans="2:17" x14ac:dyDescent="0.3">
      <c r="B312" s="57"/>
      <c r="C312" s="58"/>
      <c r="D312" s="58"/>
      <c r="E312" s="58"/>
      <c r="F312" s="58"/>
      <c r="G312" s="58"/>
      <c r="H312" s="58"/>
      <c r="I312" s="58"/>
      <c r="J312" s="58"/>
      <c r="K312" s="58"/>
      <c r="L312" s="58"/>
      <c r="M312" s="58"/>
      <c r="N312" s="58"/>
      <c r="O312" s="58"/>
      <c r="P312" s="59"/>
    </row>
    <row r="313" spans="2:17" x14ac:dyDescent="0.3">
      <c r="B313" s="57"/>
      <c r="C313" s="58"/>
      <c r="D313" s="58"/>
      <c r="E313" s="58"/>
      <c r="F313" s="58"/>
      <c r="G313" s="58"/>
      <c r="H313" s="58"/>
      <c r="I313" s="58"/>
      <c r="J313" s="58"/>
      <c r="K313" s="58"/>
      <c r="L313" s="58"/>
      <c r="M313" s="58"/>
      <c r="N313" s="58"/>
      <c r="O313" s="58"/>
      <c r="P313" s="59"/>
    </row>
    <row r="314" spans="2:17" x14ac:dyDescent="0.3">
      <c r="B314" s="57"/>
      <c r="C314" s="58"/>
      <c r="D314" s="58"/>
      <c r="E314" s="58"/>
      <c r="F314" s="58"/>
      <c r="G314" s="58"/>
      <c r="H314" s="58"/>
      <c r="I314" s="58"/>
      <c r="J314" s="58"/>
      <c r="K314" s="58"/>
      <c r="L314" s="58"/>
      <c r="M314" s="58"/>
      <c r="N314" s="58"/>
      <c r="O314" s="58"/>
      <c r="P314" s="59"/>
    </row>
    <row r="315" spans="2:17" x14ac:dyDescent="0.3">
      <c r="B315" s="57"/>
      <c r="C315" s="58"/>
      <c r="D315" s="58"/>
      <c r="E315" s="58"/>
      <c r="F315" s="58"/>
      <c r="G315" s="58"/>
      <c r="H315" s="58"/>
      <c r="I315" s="58"/>
      <c r="J315" s="58"/>
      <c r="K315" s="58"/>
      <c r="L315" s="58"/>
      <c r="M315" s="58"/>
      <c r="N315" s="58"/>
      <c r="O315" s="58"/>
      <c r="P315" s="59"/>
    </row>
    <row r="316" spans="2:17" ht="15" thickBot="1" x14ac:dyDescent="0.35">
      <c r="B316" s="60"/>
      <c r="C316" s="61"/>
      <c r="D316" s="61"/>
      <c r="E316" s="61"/>
      <c r="F316" s="61"/>
      <c r="G316" s="61"/>
      <c r="H316" s="61"/>
      <c r="I316" s="61"/>
      <c r="J316" s="61"/>
      <c r="K316" s="61"/>
      <c r="L316" s="61"/>
      <c r="M316" s="61"/>
      <c r="N316" s="61"/>
      <c r="O316" s="61"/>
      <c r="P316" s="62"/>
    </row>
    <row r="317" spans="2:17" ht="15" thickBot="1" x14ac:dyDescent="0.35"/>
    <row r="318" spans="2:17" ht="30" customHeight="1" x14ac:dyDescent="0.3">
      <c r="B318" s="63" t="s">
        <v>128</v>
      </c>
      <c r="C318" s="64"/>
      <c r="D318" s="64"/>
      <c r="E318" s="64"/>
      <c r="F318" s="64"/>
      <c r="G318" s="64"/>
      <c r="H318" s="64"/>
      <c r="I318" s="64"/>
      <c r="J318" s="64"/>
      <c r="K318" s="64"/>
      <c r="L318" s="64"/>
      <c r="M318" s="64"/>
      <c r="N318" s="64"/>
      <c r="O318" s="64"/>
      <c r="P318" s="65"/>
    </row>
    <row r="319" spans="2:17" ht="60" customHeight="1" x14ac:dyDescent="0.3">
      <c r="B319" s="66" t="s">
        <v>129</v>
      </c>
      <c r="C319" s="67"/>
      <c r="D319" s="67"/>
      <c r="E319" s="67"/>
      <c r="F319" s="67"/>
      <c r="G319" s="67"/>
      <c r="H319" s="67"/>
      <c r="I319" s="67"/>
      <c r="J319" s="67"/>
      <c r="K319" s="67"/>
      <c r="L319" s="67"/>
      <c r="M319" s="67"/>
      <c r="N319" s="67"/>
      <c r="O319" s="67"/>
      <c r="P319" s="68"/>
    </row>
    <row r="320" spans="2:17" x14ac:dyDescent="0.3">
      <c r="B320" s="69" t="s">
        <v>26</v>
      </c>
      <c r="C320" s="70"/>
      <c r="D320" s="70"/>
      <c r="E320" s="70"/>
      <c r="F320" s="70"/>
      <c r="G320" s="70"/>
      <c r="H320" s="70"/>
      <c r="I320" s="70"/>
      <c r="J320" s="70"/>
      <c r="K320" s="70"/>
      <c r="L320" s="50" t="s">
        <v>27</v>
      </c>
      <c r="M320" s="51"/>
      <c r="N320" s="70" t="s">
        <v>28</v>
      </c>
      <c r="O320" s="71" t="s">
        <v>9</v>
      </c>
      <c r="P320" s="72"/>
    </row>
    <row r="321" spans="2:17" x14ac:dyDescent="0.3">
      <c r="B321" s="69"/>
      <c r="C321" s="70"/>
      <c r="D321" s="70"/>
      <c r="E321" s="70"/>
      <c r="F321" s="70"/>
      <c r="G321" s="70"/>
      <c r="H321" s="70"/>
      <c r="I321" s="70"/>
      <c r="J321" s="70"/>
      <c r="K321" s="70"/>
      <c r="L321" s="52"/>
      <c r="M321" s="53"/>
      <c r="N321" s="70"/>
      <c r="O321" s="71"/>
      <c r="P321" s="72"/>
    </row>
    <row r="322" spans="2:17" ht="49.95" customHeight="1" x14ac:dyDescent="0.3">
      <c r="B322" s="76" t="s">
        <v>130</v>
      </c>
      <c r="C322" s="77"/>
      <c r="D322" s="77"/>
      <c r="E322" s="77"/>
      <c r="F322" s="77"/>
      <c r="G322" s="77"/>
      <c r="H322" s="77"/>
      <c r="I322" s="77"/>
      <c r="J322" s="77"/>
      <c r="K322" s="77"/>
      <c r="L322" s="42" t="b">
        <v>0</v>
      </c>
      <c r="M322" s="35" t="s">
        <v>30</v>
      </c>
      <c r="N322" s="111">
        <v>0.5</v>
      </c>
      <c r="O322" s="111">
        <f>(SUM(Q322:Q326)*N322)</f>
        <v>0</v>
      </c>
      <c r="P322" s="112"/>
      <c r="Q322" s="2">
        <f>IF(L322,5,0)</f>
        <v>0</v>
      </c>
    </row>
    <row r="323" spans="2:17" ht="49.95" customHeight="1" x14ac:dyDescent="0.3">
      <c r="B323" s="76" t="s">
        <v>131</v>
      </c>
      <c r="C323" s="77"/>
      <c r="D323" s="77"/>
      <c r="E323" s="77"/>
      <c r="F323" s="77"/>
      <c r="G323" s="77"/>
      <c r="H323" s="77"/>
      <c r="I323" s="77"/>
      <c r="J323" s="77"/>
      <c r="K323" s="77"/>
      <c r="L323" s="43" t="b">
        <v>0</v>
      </c>
      <c r="M323" s="36" t="s">
        <v>32</v>
      </c>
      <c r="N323" s="111"/>
      <c r="O323" s="111"/>
      <c r="P323" s="112"/>
      <c r="Q323" s="2">
        <f>IF(L323,4,0)</f>
        <v>0</v>
      </c>
    </row>
    <row r="324" spans="2:17" ht="49.95" customHeight="1" x14ac:dyDescent="0.3">
      <c r="B324" s="113" t="s">
        <v>132</v>
      </c>
      <c r="C324" s="114"/>
      <c r="D324" s="114"/>
      <c r="E324" s="114"/>
      <c r="F324" s="114"/>
      <c r="G324" s="114"/>
      <c r="H324" s="114"/>
      <c r="I324" s="114"/>
      <c r="J324" s="114"/>
      <c r="K324" s="114"/>
      <c r="L324" s="42" t="b">
        <v>0</v>
      </c>
      <c r="M324" s="35" t="s">
        <v>34</v>
      </c>
      <c r="N324" s="111"/>
      <c r="O324" s="111"/>
      <c r="P324" s="112"/>
      <c r="Q324" s="2">
        <f>IF(L324,3,0)</f>
        <v>0</v>
      </c>
    </row>
    <row r="325" spans="2:17" ht="49.95" customHeight="1" x14ac:dyDescent="0.3">
      <c r="B325" s="76" t="s">
        <v>133</v>
      </c>
      <c r="C325" s="77"/>
      <c r="D325" s="77"/>
      <c r="E325" s="77"/>
      <c r="F325" s="77"/>
      <c r="G325" s="77"/>
      <c r="H325" s="77"/>
      <c r="I325" s="77"/>
      <c r="J325" s="77"/>
      <c r="K325" s="77"/>
      <c r="L325" s="43" t="b">
        <v>0</v>
      </c>
      <c r="M325" s="36" t="s">
        <v>36</v>
      </c>
      <c r="N325" s="111"/>
      <c r="O325" s="111"/>
      <c r="P325" s="112"/>
      <c r="Q325" s="2">
        <f>IF(L325,2,0)</f>
        <v>0</v>
      </c>
    </row>
    <row r="326" spans="2:17" ht="49.95" customHeight="1" x14ac:dyDescent="0.3">
      <c r="B326" s="76" t="s">
        <v>158</v>
      </c>
      <c r="C326" s="77"/>
      <c r="D326" s="77"/>
      <c r="E326" s="77"/>
      <c r="F326" s="77"/>
      <c r="G326" s="77"/>
      <c r="H326" s="77"/>
      <c r="I326" s="77"/>
      <c r="J326" s="77"/>
      <c r="K326" s="77"/>
      <c r="L326" s="42" t="b">
        <v>0</v>
      </c>
      <c r="M326" s="35" t="s">
        <v>38</v>
      </c>
      <c r="N326" s="111"/>
      <c r="O326" s="111"/>
      <c r="P326" s="112"/>
      <c r="Q326" s="2">
        <f>IF(L326,1,0)</f>
        <v>0</v>
      </c>
    </row>
    <row r="327" spans="2:17" s="3" customFormat="1" ht="19.95" customHeight="1" x14ac:dyDescent="0.3">
      <c r="B327" s="54" t="s">
        <v>39</v>
      </c>
      <c r="C327" s="55"/>
      <c r="D327" s="55"/>
      <c r="E327" s="55"/>
      <c r="F327" s="55"/>
      <c r="G327" s="55"/>
      <c r="H327" s="55"/>
      <c r="I327" s="55"/>
      <c r="J327" s="55"/>
      <c r="K327" s="55"/>
      <c r="L327" s="55"/>
      <c r="M327" s="55"/>
      <c r="N327" s="55"/>
      <c r="O327" s="55"/>
      <c r="P327" s="56"/>
      <c r="Q327" s="4"/>
    </row>
    <row r="328" spans="2:17" x14ac:dyDescent="0.3">
      <c r="B328" s="57"/>
      <c r="C328" s="58"/>
      <c r="D328" s="58"/>
      <c r="E328" s="58"/>
      <c r="F328" s="58"/>
      <c r="G328" s="58"/>
      <c r="H328" s="58"/>
      <c r="I328" s="58"/>
      <c r="J328" s="58"/>
      <c r="K328" s="58"/>
      <c r="L328" s="58"/>
      <c r="M328" s="58"/>
      <c r="N328" s="58"/>
      <c r="O328" s="58"/>
      <c r="P328" s="59"/>
    </row>
    <row r="329" spans="2:17" x14ac:dyDescent="0.3">
      <c r="B329" s="57"/>
      <c r="C329" s="58"/>
      <c r="D329" s="58"/>
      <c r="E329" s="58"/>
      <c r="F329" s="58"/>
      <c r="G329" s="58"/>
      <c r="H329" s="58"/>
      <c r="I329" s="58"/>
      <c r="J329" s="58"/>
      <c r="K329" s="58"/>
      <c r="L329" s="58"/>
      <c r="M329" s="58"/>
      <c r="N329" s="58"/>
      <c r="O329" s="58"/>
      <c r="P329" s="59"/>
    </row>
    <row r="330" spans="2:17" x14ac:dyDescent="0.3">
      <c r="B330" s="57"/>
      <c r="C330" s="58"/>
      <c r="D330" s="58"/>
      <c r="E330" s="58"/>
      <c r="F330" s="58"/>
      <c r="G330" s="58"/>
      <c r="H330" s="58"/>
      <c r="I330" s="58"/>
      <c r="J330" s="58"/>
      <c r="K330" s="58"/>
      <c r="L330" s="58"/>
      <c r="M330" s="58"/>
      <c r="N330" s="58"/>
      <c r="O330" s="58"/>
      <c r="P330" s="59"/>
    </row>
    <row r="331" spans="2:17" x14ac:dyDescent="0.3">
      <c r="B331" s="57"/>
      <c r="C331" s="58"/>
      <c r="D331" s="58"/>
      <c r="E331" s="58"/>
      <c r="F331" s="58"/>
      <c r="G331" s="58"/>
      <c r="H331" s="58"/>
      <c r="I331" s="58"/>
      <c r="J331" s="58"/>
      <c r="K331" s="58"/>
      <c r="L331" s="58"/>
      <c r="M331" s="58"/>
      <c r="N331" s="58"/>
      <c r="O331" s="58"/>
      <c r="P331" s="59"/>
    </row>
    <row r="332" spans="2:17" ht="15" thickBot="1" x14ac:dyDescent="0.35">
      <c r="B332" s="60"/>
      <c r="C332" s="61"/>
      <c r="D332" s="61"/>
      <c r="E332" s="61"/>
      <c r="F332" s="61"/>
      <c r="G332" s="61"/>
      <c r="H332" s="61"/>
      <c r="I332" s="61"/>
      <c r="J332" s="61"/>
      <c r="K332" s="61"/>
      <c r="L332" s="61"/>
      <c r="M332" s="61"/>
      <c r="N332" s="61"/>
      <c r="O332" s="61"/>
      <c r="P332" s="62"/>
    </row>
    <row r="333" spans="2:17" ht="15" thickBot="1" x14ac:dyDescent="0.35"/>
    <row r="334" spans="2:17" ht="30" customHeight="1" thickBot="1" x14ac:dyDescent="0.35">
      <c r="B334" s="78" t="s">
        <v>134</v>
      </c>
      <c r="C334" s="79"/>
      <c r="D334" s="79"/>
      <c r="E334" s="79"/>
      <c r="F334" s="79"/>
      <c r="G334" s="79"/>
      <c r="H334" s="79"/>
      <c r="I334" s="79"/>
      <c r="J334" s="79"/>
      <c r="K334" s="79"/>
      <c r="L334" s="79"/>
      <c r="M334" s="79"/>
      <c r="N334" s="79"/>
      <c r="O334" s="79"/>
      <c r="P334" s="80"/>
    </row>
    <row r="335" spans="2:17" x14ac:dyDescent="0.3">
      <c r="B335" s="16"/>
      <c r="P335" s="17"/>
    </row>
    <row r="336" spans="2:17" ht="14.4" customHeight="1" x14ac:dyDescent="0.3">
      <c r="B336" s="32"/>
      <c r="C336" s="87" t="s">
        <v>135</v>
      </c>
      <c r="D336" s="88"/>
      <c r="E336" s="88"/>
      <c r="F336" s="88"/>
      <c r="G336" s="88"/>
      <c r="H336" s="88"/>
      <c r="I336" s="88"/>
      <c r="J336" s="88"/>
      <c r="K336" s="88"/>
      <c r="L336" s="88"/>
      <c r="M336" s="88"/>
      <c r="N336" s="88"/>
      <c r="O336" s="88"/>
      <c r="P336" s="33"/>
    </row>
    <row r="337" spans="2:16" x14ac:dyDescent="0.3">
      <c r="B337" s="34"/>
      <c r="C337" s="88"/>
      <c r="D337" s="88"/>
      <c r="E337" s="88"/>
      <c r="F337" s="88"/>
      <c r="G337" s="88"/>
      <c r="H337" s="88"/>
      <c r="I337" s="88"/>
      <c r="J337" s="88"/>
      <c r="K337" s="88"/>
      <c r="L337" s="88"/>
      <c r="M337" s="88"/>
      <c r="N337" s="88"/>
      <c r="O337" s="88"/>
      <c r="P337" s="33"/>
    </row>
    <row r="338" spans="2:16" x14ac:dyDescent="0.3">
      <c r="B338" s="34"/>
      <c r="C338" s="88"/>
      <c r="D338" s="88"/>
      <c r="E338" s="88"/>
      <c r="F338" s="88"/>
      <c r="G338" s="88"/>
      <c r="H338" s="88"/>
      <c r="I338" s="88"/>
      <c r="J338" s="88"/>
      <c r="K338" s="88"/>
      <c r="L338" s="88"/>
      <c r="M338" s="88"/>
      <c r="N338" s="88"/>
      <c r="O338" s="88"/>
      <c r="P338" s="33"/>
    </row>
    <row r="339" spans="2:16" x14ac:dyDescent="0.3">
      <c r="B339" s="16"/>
      <c r="P339" s="17"/>
    </row>
    <row r="340" spans="2:16" x14ac:dyDescent="0.3">
      <c r="B340" s="16"/>
      <c r="C340" s="83"/>
      <c r="D340" s="83"/>
      <c r="E340" s="83"/>
      <c r="I340" s="81" t="s">
        <v>136</v>
      </c>
      <c r="J340" s="82"/>
      <c r="K340" s="82"/>
      <c r="N340" s="86">
        <f>N16</f>
        <v>0</v>
      </c>
      <c r="O340" s="86"/>
      <c r="P340" s="17"/>
    </row>
    <row r="341" spans="2:16" x14ac:dyDescent="0.3">
      <c r="B341" s="16"/>
      <c r="C341" s="83"/>
      <c r="D341" s="83"/>
      <c r="E341" s="83"/>
      <c r="I341" s="82"/>
      <c r="J341" s="82"/>
      <c r="K341" s="82"/>
      <c r="N341" s="86"/>
      <c r="O341" s="86"/>
      <c r="P341" s="17"/>
    </row>
    <row r="342" spans="2:16" x14ac:dyDescent="0.3">
      <c r="B342" s="16"/>
      <c r="C342" s="83"/>
      <c r="D342" s="83"/>
      <c r="E342" s="83"/>
      <c r="P342" s="17"/>
    </row>
    <row r="343" spans="2:16" x14ac:dyDescent="0.3">
      <c r="B343" s="16"/>
      <c r="C343" s="83"/>
      <c r="D343" s="83"/>
      <c r="E343" s="83"/>
      <c r="I343" s="84" t="s">
        <v>137</v>
      </c>
      <c r="J343" s="85"/>
      <c r="K343" s="85"/>
      <c r="N343" s="86" t="str">
        <f>IF(N340&lt;50,B354,IF(N340&lt;65,B353,IF(N340&lt;80,B352,IF(N340&lt;90,B351,B350))))</f>
        <v>FAIL</v>
      </c>
      <c r="O343" s="86"/>
      <c r="P343" s="17"/>
    </row>
    <row r="344" spans="2:16" x14ac:dyDescent="0.3">
      <c r="B344" s="16"/>
      <c r="C344" s="81" t="s">
        <v>138</v>
      </c>
      <c r="D344" s="82"/>
      <c r="E344" s="82"/>
      <c r="I344" s="85"/>
      <c r="J344" s="85"/>
      <c r="K344" s="85"/>
      <c r="N344" s="86"/>
      <c r="O344" s="86"/>
      <c r="P344" s="17"/>
    </row>
    <row r="345" spans="2:16" x14ac:dyDescent="0.3">
      <c r="B345" s="16"/>
      <c r="C345" s="82"/>
      <c r="D345" s="82"/>
      <c r="E345" s="82"/>
      <c r="I345" s="85"/>
      <c r="J345" s="85"/>
      <c r="K345" s="85"/>
      <c r="N345" s="86"/>
      <c r="O345" s="86"/>
      <c r="P345" s="17"/>
    </row>
    <row r="346" spans="2:16" ht="15" thickBot="1" x14ac:dyDescent="0.35">
      <c r="B346" s="13"/>
      <c r="C346" s="14"/>
      <c r="D346" s="14"/>
      <c r="E346" s="14"/>
      <c r="F346" s="14"/>
      <c r="G346" s="14"/>
      <c r="H346" s="14"/>
      <c r="I346" s="14"/>
      <c r="J346" s="14"/>
      <c r="K346" s="14"/>
      <c r="L346" s="14"/>
      <c r="M346" s="14"/>
      <c r="N346" s="14"/>
      <c r="O346" s="14"/>
      <c r="P346" s="15"/>
    </row>
    <row r="348" spans="2:16" ht="21" hidden="1" x14ac:dyDescent="0.3">
      <c r="B348" s="165" t="s">
        <v>139</v>
      </c>
      <c r="C348" s="166"/>
      <c r="D348" s="166"/>
      <c r="E348" s="166"/>
      <c r="F348" s="166"/>
      <c r="G348" s="166"/>
      <c r="H348" s="166"/>
      <c r="I348" s="167"/>
    </row>
    <row r="349" spans="2:16" ht="21" hidden="1" x14ac:dyDescent="0.3">
      <c r="B349" s="168" t="s">
        <v>140</v>
      </c>
      <c r="C349" s="169"/>
      <c r="D349" s="169"/>
      <c r="E349" s="169"/>
      <c r="F349" s="169"/>
      <c r="G349" s="169" t="s">
        <v>141</v>
      </c>
      <c r="H349" s="169"/>
      <c r="I349" s="170"/>
    </row>
    <row r="350" spans="2:16" ht="15.6" hidden="1" x14ac:dyDescent="0.3">
      <c r="B350" s="156" t="s">
        <v>142</v>
      </c>
      <c r="C350" s="157"/>
      <c r="D350" s="157"/>
      <c r="E350" s="157"/>
      <c r="F350" s="157"/>
      <c r="G350" s="171" t="s">
        <v>143</v>
      </c>
      <c r="H350" s="171"/>
      <c r="I350" s="172"/>
    </row>
    <row r="351" spans="2:16" ht="15.6" hidden="1" x14ac:dyDescent="0.3">
      <c r="B351" s="156" t="s">
        <v>144</v>
      </c>
      <c r="C351" s="157"/>
      <c r="D351" s="157"/>
      <c r="E351" s="157"/>
      <c r="F351" s="157"/>
      <c r="G351" s="173" t="s">
        <v>145</v>
      </c>
      <c r="H351" s="173"/>
      <c r="I351" s="174"/>
    </row>
    <row r="352" spans="2:16" ht="15.6" hidden="1" x14ac:dyDescent="0.3">
      <c r="B352" s="156" t="s">
        <v>146</v>
      </c>
      <c r="C352" s="157"/>
      <c r="D352" s="157"/>
      <c r="E352" s="157"/>
      <c r="F352" s="157"/>
      <c r="G352" s="175" t="s">
        <v>147</v>
      </c>
      <c r="H352" s="175"/>
      <c r="I352" s="176"/>
    </row>
    <row r="353" spans="2:9" ht="15.6" hidden="1" x14ac:dyDescent="0.3">
      <c r="B353" s="156" t="s">
        <v>148</v>
      </c>
      <c r="C353" s="157"/>
      <c r="D353" s="157"/>
      <c r="E353" s="157"/>
      <c r="F353" s="157"/>
      <c r="G353" s="158" t="s">
        <v>149</v>
      </c>
      <c r="H353" s="158"/>
      <c r="I353" s="159"/>
    </row>
    <row r="354" spans="2:9" ht="16.2" hidden="1" thickBot="1" x14ac:dyDescent="0.35">
      <c r="B354" s="160" t="s">
        <v>150</v>
      </c>
      <c r="C354" s="161"/>
      <c r="D354" s="161"/>
      <c r="E354" s="161"/>
      <c r="F354" s="161"/>
      <c r="G354" s="162" t="s">
        <v>151</v>
      </c>
      <c r="H354" s="162"/>
      <c r="I354" s="163"/>
    </row>
  </sheetData>
  <sheetProtection algorithmName="SHA-512" hashValue="/HyvaEk7v+hQPZgEO0r8MPTTyMD7Sw2w+zJNF2b1j08X2+eQg/bk5fEXuD5ukUjO+gDtTTk34YRHPjf+Y0X1sQ==" saltValue="NjN4nQ24viD95vk/Zx2tsg==" spinCount="100000" sheet="1" objects="1" scenarios="1"/>
  <mergeCells count="308">
    <mergeCell ref="B353:F353"/>
    <mergeCell ref="G353:I353"/>
    <mergeCell ref="B354:F354"/>
    <mergeCell ref="G354:I354"/>
    <mergeCell ref="B3:P3"/>
    <mergeCell ref="B348:I348"/>
    <mergeCell ref="B349:F349"/>
    <mergeCell ref="G349:I349"/>
    <mergeCell ref="B350:F350"/>
    <mergeCell ref="G350:I350"/>
    <mergeCell ref="B351:F351"/>
    <mergeCell ref="G351:I351"/>
    <mergeCell ref="B352:F352"/>
    <mergeCell ref="G352:I352"/>
    <mergeCell ref="N81:N85"/>
    <mergeCell ref="O81:P85"/>
    <mergeCell ref="B83:K83"/>
    <mergeCell ref="B84:K84"/>
    <mergeCell ref="B85:K85"/>
    <mergeCell ref="C42:C43"/>
    <mergeCell ref="E42:O43"/>
    <mergeCell ref="C45:C46"/>
    <mergeCell ref="E45:O46"/>
    <mergeCell ref="B78:P78"/>
    <mergeCell ref="B131:K131"/>
    <mergeCell ref="B132:K132"/>
    <mergeCell ref="B128:K129"/>
    <mergeCell ref="N128:N129"/>
    <mergeCell ref="C51:C52"/>
    <mergeCell ref="E51:O52"/>
    <mergeCell ref="C54:C55"/>
    <mergeCell ref="E54:O55"/>
    <mergeCell ref="B68:P68"/>
    <mergeCell ref="B70:P71"/>
    <mergeCell ref="L79:M80"/>
    <mergeCell ref="L95:M96"/>
    <mergeCell ref="O79:P80"/>
    <mergeCell ref="O128:P129"/>
    <mergeCell ref="N130:N134"/>
    <mergeCell ref="O130:P134"/>
    <mergeCell ref="B115:K115"/>
    <mergeCell ref="B116:K116"/>
    <mergeCell ref="B112:K113"/>
    <mergeCell ref="N112:N113"/>
    <mergeCell ref="O112:P113"/>
    <mergeCell ref="N114:N118"/>
    <mergeCell ref="O114:P118"/>
    <mergeCell ref="B114:K114"/>
    <mergeCell ref="N95:N96"/>
    <mergeCell ref="O95:P96"/>
    <mergeCell ref="B77:P77"/>
    <mergeCell ref="B73:P75"/>
    <mergeCell ref="B58:P58"/>
    <mergeCell ref="C48:C49"/>
    <mergeCell ref="B81:K81"/>
    <mergeCell ref="B82:K82"/>
    <mergeCell ref="B130:K130"/>
    <mergeCell ref="B110:P110"/>
    <mergeCell ref="L112:M113"/>
    <mergeCell ref="B159:P159"/>
    <mergeCell ref="B165:K165"/>
    <mergeCell ref="B166:K166"/>
    <mergeCell ref="N162:N166"/>
    <mergeCell ref="B34:P34"/>
    <mergeCell ref="B36:P37"/>
    <mergeCell ref="B39:P40"/>
    <mergeCell ref="B100:K100"/>
    <mergeCell ref="B101:K101"/>
    <mergeCell ref="B97:K97"/>
    <mergeCell ref="B119:P119"/>
    <mergeCell ref="B79:K80"/>
    <mergeCell ref="N79:N80"/>
    <mergeCell ref="E48:O49"/>
    <mergeCell ref="J60:O62"/>
    <mergeCell ref="C60:H65"/>
    <mergeCell ref="J64:O65"/>
    <mergeCell ref="B111:P111"/>
    <mergeCell ref="B103:P107"/>
    <mergeCell ref="B102:P102"/>
    <mergeCell ref="N97:N101"/>
    <mergeCell ref="O97:P101"/>
    <mergeCell ref="B98:K98"/>
    <mergeCell ref="B99:K99"/>
    <mergeCell ref="B148:K148"/>
    <mergeCell ref="B149:K149"/>
    <mergeCell ref="B150:K150"/>
    <mergeCell ref="B151:P151"/>
    <mergeCell ref="B143:P143"/>
    <mergeCell ref="B144:K145"/>
    <mergeCell ref="N144:N145"/>
    <mergeCell ref="O144:P145"/>
    <mergeCell ref="L144:M145"/>
    <mergeCell ref="B212:K212"/>
    <mergeCell ref="B213:K213"/>
    <mergeCell ref="B208:K209"/>
    <mergeCell ref="N208:N209"/>
    <mergeCell ref="O208:P209"/>
    <mergeCell ref="N210:N214"/>
    <mergeCell ref="O210:P214"/>
    <mergeCell ref="B214:K214"/>
    <mergeCell ref="B86:P86"/>
    <mergeCell ref="B87:P91"/>
    <mergeCell ref="B93:P93"/>
    <mergeCell ref="B94:P94"/>
    <mergeCell ref="B95:K96"/>
    <mergeCell ref="B133:K133"/>
    <mergeCell ref="B134:K134"/>
    <mergeCell ref="B192:K193"/>
    <mergeCell ref="N192:N193"/>
    <mergeCell ref="O192:P193"/>
    <mergeCell ref="B182:K182"/>
    <mergeCell ref="B174:P174"/>
    <mergeCell ref="B175:P175"/>
    <mergeCell ref="B176:K177"/>
    <mergeCell ref="N176:N177"/>
    <mergeCell ref="O176:P177"/>
    <mergeCell ref="B183:P183"/>
    <mergeCell ref="B184:P188"/>
    <mergeCell ref="B190:P190"/>
    <mergeCell ref="B135:P135"/>
    <mergeCell ref="B136:P140"/>
    <mergeCell ref="B117:K117"/>
    <mergeCell ref="B118:K118"/>
    <mergeCell ref="B120:P124"/>
    <mergeCell ref="B126:P126"/>
    <mergeCell ref="B127:P127"/>
    <mergeCell ref="L128:M129"/>
    <mergeCell ref="B158:P158"/>
    <mergeCell ref="B152:P156"/>
    <mergeCell ref="B160:K161"/>
    <mergeCell ref="N160:N161"/>
    <mergeCell ref="O160:P161"/>
    <mergeCell ref="B162:K162"/>
    <mergeCell ref="L160:M161"/>
    <mergeCell ref="L176:M177"/>
    <mergeCell ref="B142:P142"/>
    <mergeCell ref="B146:K146"/>
    <mergeCell ref="N146:N150"/>
    <mergeCell ref="O146:P150"/>
    <mergeCell ref="B147:K147"/>
    <mergeCell ref="B228:K228"/>
    <mergeCell ref="B229:K229"/>
    <mergeCell ref="B230:K230"/>
    <mergeCell ref="O162:P166"/>
    <mergeCell ref="B216:P220"/>
    <mergeCell ref="B178:K178"/>
    <mergeCell ref="N178:N182"/>
    <mergeCell ref="O178:P182"/>
    <mergeCell ref="B179:K179"/>
    <mergeCell ref="B180:K180"/>
    <mergeCell ref="B181:K181"/>
    <mergeCell ref="B163:K163"/>
    <mergeCell ref="B167:P167"/>
    <mergeCell ref="B206:P206"/>
    <mergeCell ref="B207:P207"/>
    <mergeCell ref="B200:P204"/>
    <mergeCell ref="N194:N198"/>
    <mergeCell ref="O194:P198"/>
    <mergeCell ref="B197:K197"/>
    <mergeCell ref="B198:K198"/>
    <mergeCell ref="B199:P199"/>
    <mergeCell ref="B194:K194"/>
    <mergeCell ref="B195:K195"/>
    <mergeCell ref="B196:K196"/>
    <mergeCell ref="N224:N225"/>
    <mergeCell ref="O224:P225"/>
    <mergeCell ref="B222:P222"/>
    <mergeCell ref="B215:P215"/>
    <mergeCell ref="B210:K210"/>
    <mergeCell ref="B211:K211"/>
    <mergeCell ref="B292:K292"/>
    <mergeCell ref="L288:M289"/>
    <mergeCell ref="B243:K243"/>
    <mergeCell ref="B244:K244"/>
    <mergeCell ref="B245:K245"/>
    <mergeCell ref="B246:K246"/>
    <mergeCell ref="B231:P231"/>
    <mergeCell ref="L240:M241"/>
    <mergeCell ref="B232:P236"/>
    <mergeCell ref="B238:P238"/>
    <mergeCell ref="B239:P239"/>
    <mergeCell ref="B240:K241"/>
    <mergeCell ref="N240:N241"/>
    <mergeCell ref="O240:P241"/>
    <mergeCell ref="B226:K226"/>
    <mergeCell ref="N226:N230"/>
    <mergeCell ref="O226:P230"/>
    <mergeCell ref="B227:K227"/>
    <mergeCell ref="B164:K164"/>
    <mergeCell ref="B272:K273"/>
    <mergeCell ref="N272:N273"/>
    <mergeCell ref="O272:P273"/>
    <mergeCell ref="B258:K258"/>
    <mergeCell ref="N258:N262"/>
    <mergeCell ref="O258:P262"/>
    <mergeCell ref="B259:K259"/>
    <mergeCell ref="B260:K260"/>
    <mergeCell ref="B261:K261"/>
    <mergeCell ref="B262:K262"/>
    <mergeCell ref="B263:P263"/>
    <mergeCell ref="B264:P268"/>
    <mergeCell ref="B270:P270"/>
    <mergeCell ref="B271:P271"/>
    <mergeCell ref="L192:M193"/>
    <mergeCell ref="L208:M209"/>
    <mergeCell ref="L224:M225"/>
    <mergeCell ref="L272:M273"/>
    <mergeCell ref="B242:K242"/>
    <mergeCell ref="N242:N246"/>
    <mergeCell ref="O242:P246"/>
    <mergeCell ref="B223:P223"/>
    <mergeCell ref="B224:K225"/>
    <mergeCell ref="D9:G9"/>
    <mergeCell ref="B327:P327"/>
    <mergeCell ref="B328:P332"/>
    <mergeCell ref="B322:K322"/>
    <mergeCell ref="N322:N326"/>
    <mergeCell ref="O322:P326"/>
    <mergeCell ref="B323:K323"/>
    <mergeCell ref="B324:K324"/>
    <mergeCell ref="B325:K325"/>
    <mergeCell ref="B326:K326"/>
    <mergeCell ref="B311:P311"/>
    <mergeCell ref="B312:P316"/>
    <mergeCell ref="B318:P318"/>
    <mergeCell ref="B319:P319"/>
    <mergeCell ref="B320:K321"/>
    <mergeCell ref="N320:N321"/>
    <mergeCell ref="O320:P321"/>
    <mergeCell ref="B306:K306"/>
    <mergeCell ref="N306:N310"/>
    <mergeCell ref="O306:P310"/>
    <mergeCell ref="B307:K307"/>
    <mergeCell ref="O304:P305"/>
    <mergeCell ref="B191:P191"/>
    <mergeCell ref="B168:P172"/>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4:L14"/>
    <mergeCell ref="I15:L15"/>
    <mergeCell ref="I16:L16"/>
    <mergeCell ref="B20:P20"/>
    <mergeCell ref="B9:C9"/>
    <mergeCell ref="B334:P334"/>
    <mergeCell ref="C344:E345"/>
    <mergeCell ref="C340:E343"/>
    <mergeCell ref="I340:K341"/>
    <mergeCell ref="I343:K345"/>
    <mergeCell ref="N340:O341"/>
    <mergeCell ref="N343:O345"/>
    <mergeCell ref="C336:O338"/>
    <mergeCell ref="B274:K274"/>
    <mergeCell ref="N274:N278"/>
    <mergeCell ref="O274:P278"/>
    <mergeCell ref="B275:K275"/>
    <mergeCell ref="B276:K276"/>
    <mergeCell ref="B277:K277"/>
    <mergeCell ref="B278:K278"/>
    <mergeCell ref="B290:K290"/>
    <mergeCell ref="N290:N294"/>
    <mergeCell ref="O290:P294"/>
    <mergeCell ref="B291:K291"/>
    <mergeCell ref="B293:K293"/>
    <mergeCell ref="B294:K294"/>
    <mergeCell ref="B279:P279"/>
    <mergeCell ref="B280:P284"/>
    <mergeCell ref="B286:P286"/>
    <mergeCell ref="I13:O13"/>
    <mergeCell ref="L304:M305"/>
    <mergeCell ref="L320:M321"/>
    <mergeCell ref="B247:P247"/>
    <mergeCell ref="B248:P252"/>
    <mergeCell ref="B254:P254"/>
    <mergeCell ref="B255:P255"/>
    <mergeCell ref="B256:K257"/>
    <mergeCell ref="N256:N257"/>
    <mergeCell ref="O256:P257"/>
    <mergeCell ref="B287:P287"/>
    <mergeCell ref="B288:K289"/>
    <mergeCell ref="N288:N289"/>
    <mergeCell ref="O288:P289"/>
    <mergeCell ref="B308:K308"/>
    <mergeCell ref="B309:K309"/>
    <mergeCell ref="B310:K310"/>
    <mergeCell ref="B295:P295"/>
    <mergeCell ref="B296:P300"/>
    <mergeCell ref="B302:P302"/>
    <mergeCell ref="B303:P303"/>
    <mergeCell ref="B304:K305"/>
    <mergeCell ref="N304:N305"/>
    <mergeCell ref="L256:M257"/>
  </mergeCells>
  <conditionalFormatting sqref="N17:O17">
    <cfRule type="cellIs" dxfId="9" priority="1" operator="equal">
      <formula>$B$350</formula>
    </cfRule>
    <cfRule type="cellIs" dxfId="8" priority="2" operator="equal">
      <formula>$B$351</formula>
    </cfRule>
    <cfRule type="cellIs" dxfId="7" priority="3" operator="equal">
      <formula>$B$352</formula>
    </cfRule>
    <cfRule type="cellIs" dxfId="6" priority="4" operator="equal">
      <formula>$B$353</formula>
    </cfRule>
    <cfRule type="cellIs" dxfId="5" priority="5" operator="equal">
      <formula>$B$354</formula>
    </cfRule>
  </conditionalFormatting>
  <conditionalFormatting sqref="N343:O345">
    <cfRule type="cellIs" dxfId="4" priority="6" operator="equal">
      <formula>$B$354</formula>
    </cfRule>
    <cfRule type="cellIs" dxfId="3" priority="7" operator="equal">
      <formula>$B$353</formula>
    </cfRule>
    <cfRule type="cellIs" dxfId="2" priority="8" operator="equal">
      <formula>$B$352</formula>
    </cfRule>
  </conditionalFormatting>
  <pageMargins left="0.7" right="0.7" top="0.75" bottom="0.75" header="0.3" footer="0.3"/>
  <pageSetup scale="4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C9D89850-7738-4D6D-87A9-19361D8B9CF9}">
            <xm:f>NOT(ISERROR(SEARCH($I$81,N17)))</xm:f>
            <xm:f>$I$81</xm:f>
            <x14:dxf>
              <fill>
                <patternFill>
                  <bgColor theme="9" tint="0.59996337778862885"/>
                </patternFill>
              </fill>
            </x14:dxf>
          </x14:cfRule>
          <x14:cfRule type="containsText" priority="12" operator="containsText" id="{CDF54B54-74CC-4B21-94D5-4ECE8BC6AED4}">
            <xm:f>NOT(ISERROR(SEARCH($I$82,N17)))</xm:f>
            <xm:f>$I$82</xm:f>
            <x14:dxf>
              <fill>
                <patternFill>
                  <bgColor theme="3" tint="0.749961851863155"/>
                </patternFill>
              </fill>
            </x14:dxf>
          </x14:cfRule>
          <x14:cfRule type="containsText" priority="13" operator="containsText" id="{CD2B91C9-39F1-4A63-B6F6-718D6FF99726}">
            <xm:f>NOT(ISERROR(SEARCH($I$83,N17)))</xm:f>
            <xm:f>$I$83</xm:f>
            <x14:dxf>
              <fill>
                <patternFill>
                  <bgColor theme="5" tint="0.79998168889431442"/>
                </patternFill>
              </fill>
            </x14:dxf>
          </x14:cfRule>
          <x14:cfRule type="containsText" priority="14" operator="containsText" id="{E84C0C08-BC5B-4A67-B17D-672255A9F260}">
            <xm:f>NOT(ISERROR(SEARCH($I$84,N17)))</xm:f>
            <xm:f>$I$84</xm:f>
            <x14:dxf>
              <fill>
                <patternFill>
                  <bgColor rgb="FFFFFF00"/>
                </patternFill>
              </fill>
            </x14:dxf>
          </x14:cfRule>
          <x14:cfRule type="containsText" priority="15" operator="containsText" id="{4D74B1C1-A4EA-4E29-8427-45DBCE6DEE8C}">
            <xm:f>NOT(ISERROR(SEARCH($I$85,N17)))</xm:f>
            <xm:f>$I$85</xm:f>
            <x14:dxf>
              <font>
                <color theme="0"/>
              </font>
              <fill>
                <patternFill>
                  <bgColor rgb="FFFF0000"/>
                </patternFill>
              </fill>
            </x14:dxf>
          </x14:cfRule>
          <xm:sqref>N17 P17 N18:P19</xm:sqref>
        </x14:conditionalFormatting>
        <x14:conditionalFormatting xmlns:xm="http://schemas.microsoft.com/office/excel/2006/main">
          <x14:cfRule type="containsText" priority="9" operator="containsText" id="{DE4C5EA6-FD3B-4726-BB59-FDF0D6488916}">
            <xm:f>NOT(ISERROR(SEARCH($B$351,N343)))</xm:f>
            <xm:f>$B$351</xm:f>
            <x14:dxf>
              <font>
                <color theme="3"/>
              </font>
              <fill>
                <patternFill>
                  <bgColor theme="7" tint="0.79998168889431442"/>
                </patternFill>
              </fill>
            </x14:dxf>
          </x14:cfRule>
          <x14:cfRule type="containsText" priority="10" operator="containsText" id="{6B38E931-FB1E-4398-8157-70A81EFC6FE7}">
            <xm:f>NOT(ISERROR(SEARCH($B$350,N343)))</xm:f>
            <xm:f>$B$350</xm:f>
            <x14:dxf>
              <font>
                <color rgb="FF006100"/>
              </font>
              <fill>
                <patternFill>
                  <bgColor rgb="FFC6EFCE"/>
                </patternFill>
              </fill>
            </x14:dxf>
          </x14:cfRule>
          <xm:sqref>N343:O345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593D36BC-3514-4FC2-AB09-CBDA15274738}">
  <ds:schemaRefs>
    <ds:schemaRef ds:uri="http://schemas.microsoft.com/sharepoint/v3/contenttype/forms"/>
  </ds:schemaRefs>
</ds:datastoreItem>
</file>

<file path=customXml/itemProps3.xml><?xml version="1.0" encoding="utf-8"?>
<ds:datastoreItem xmlns:ds="http://schemas.openxmlformats.org/officeDocument/2006/customXml" ds:itemID="{ACAD7798-1099-4E16-A297-94774A3A6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Pre-Viva Social Science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