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User\Desktop\MQF2024\FINAL VERSION RUBRIC MQF2024\Rubric For Examiner\"/>
    </mc:Choice>
  </mc:AlternateContent>
  <xr:revisionPtr revIDLastSave="0" documentId="13_ncr:1_{59ADDAB4-3ECB-4CF4-AB0D-24E970356CC9}" xr6:coauthVersionLast="47" xr6:coauthVersionMax="47" xr10:uidLastSave="{00000000-0000-0000-0000-000000000000}"/>
  <bookViews>
    <workbookView xWindow="-108" yWindow="-108" windowWidth="23256" windowHeight="12456" xr2:uid="{A46C5F77-C3ED-4996-8C4F-FD8C2E2F579C}"/>
  </bookViews>
  <sheets>
    <sheet name="Viva Voc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8" i="1" l="1"/>
  <c r="Q247" i="1"/>
  <c r="Q246" i="1"/>
  <c r="Q245" i="1"/>
  <c r="Q244" i="1"/>
  <c r="Q232" i="1"/>
  <c r="Q231" i="1"/>
  <c r="Q230" i="1"/>
  <c r="Q229" i="1"/>
  <c r="Q228" i="1"/>
  <c r="Q264" i="1"/>
  <c r="Q263" i="1"/>
  <c r="Q262" i="1"/>
  <c r="Q261" i="1"/>
  <c r="Q260" i="1"/>
  <c r="Q280" i="1"/>
  <c r="Q279" i="1"/>
  <c r="Q278" i="1"/>
  <c r="Q277" i="1"/>
  <c r="Q276" i="1"/>
  <c r="Q296" i="1"/>
  <c r="Q295" i="1"/>
  <c r="Q294" i="1"/>
  <c r="Q293" i="1"/>
  <c r="Q292" i="1"/>
  <c r="Q312" i="1"/>
  <c r="Q311" i="1"/>
  <c r="Q310" i="1"/>
  <c r="Q309" i="1"/>
  <c r="Q308" i="1"/>
  <c r="Q328" i="1"/>
  <c r="Q327" i="1"/>
  <c r="Q326" i="1"/>
  <c r="Q325" i="1"/>
  <c r="Q324" i="1"/>
  <c r="Q216" i="1"/>
  <c r="Q215" i="1"/>
  <c r="Q214" i="1"/>
  <c r="Q213" i="1"/>
  <c r="Q212" i="1"/>
  <c r="Q200" i="1"/>
  <c r="Q199" i="1"/>
  <c r="Q198" i="1"/>
  <c r="Q197" i="1"/>
  <c r="Q196" i="1"/>
  <c r="Q184" i="1"/>
  <c r="Q183" i="1"/>
  <c r="Q182" i="1"/>
  <c r="Q181" i="1"/>
  <c r="Q180" i="1"/>
  <c r="Q168" i="1"/>
  <c r="Q167" i="1"/>
  <c r="Q166" i="1"/>
  <c r="Q165" i="1"/>
  <c r="Q164" i="1"/>
  <c r="Q151" i="1"/>
  <c r="Q150" i="1"/>
  <c r="Q149" i="1"/>
  <c r="Q148" i="1"/>
  <c r="Q147" i="1"/>
  <c r="Q82" i="1"/>
  <c r="Q83" i="1"/>
  <c r="Q135" i="1"/>
  <c r="Q134" i="1"/>
  <c r="Q133" i="1"/>
  <c r="Q132" i="1"/>
  <c r="Q131" i="1"/>
  <c r="Q119" i="1"/>
  <c r="Q118" i="1"/>
  <c r="Q117" i="1"/>
  <c r="Q116" i="1"/>
  <c r="Q115" i="1"/>
  <c r="Q102" i="1"/>
  <c r="Q101" i="1"/>
  <c r="Q100" i="1"/>
  <c r="Q99" i="1"/>
  <c r="Q98" i="1"/>
  <c r="Q86" i="1"/>
  <c r="Q85" i="1"/>
  <c r="Q84" i="1"/>
  <c r="O244" i="1" l="1"/>
  <c r="O228" i="1"/>
  <c r="O260" i="1"/>
  <c r="O276" i="1"/>
  <c r="O292" i="1"/>
  <c r="O308" i="1"/>
  <c r="O324" i="1"/>
  <c r="O212" i="1"/>
  <c r="O196" i="1"/>
  <c r="O180" i="1"/>
  <c r="O164" i="1"/>
  <c r="O147" i="1"/>
  <c r="O131" i="1"/>
  <c r="O115" i="1"/>
  <c r="O98" i="1"/>
  <c r="O82" i="1"/>
  <c r="N15" i="1" l="1"/>
  <c r="N14" i="1"/>
  <c r="N16" i="1" l="1"/>
  <c r="N342" i="1" l="1"/>
  <c r="N345" i="1" s="1"/>
  <c r="N17" i="1" s="1"/>
</calcChain>
</file>

<file path=xl/sharedStrings.xml><?xml version="1.0" encoding="utf-8"?>
<sst xmlns="http://schemas.openxmlformats.org/spreadsheetml/2006/main" count="319" uniqueCount="168">
  <si>
    <r>
      <t xml:space="preserve">CANDIDATE'S NAME
</t>
    </r>
    <r>
      <rPr>
        <b/>
        <i/>
        <sz val="11"/>
        <color theme="0" tint="-0.499984740745262"/>
        <rFont val="Aptos Display"/>
        <family val="2"/>
        <scheme val="major"/>
      </rPr>
      <t>NAMA PELAJAR</t>
    </r>
  </si>
  <si>
    <r>
      <t xml:space="preserve">MATRIC NUMBER
</t>
    </r>
    <r>
      <rPr>
        <b/>
        <i/>
        <sz val="11"/>
        <color theme="0" tint="-0.499984740745262"/>
        <rFont val="Aptos Display"/>
        <family val="2"/>
        <scheme val="major"/>
      </rPr>
      <t>NOMBOR MATRIK</t>
    </r>
  </si>
  <si>
    <r>
      <t xml:space="preserve">ACADEMIC PROGRAMME
</t>
    </r>
    <r>
      <rPr>
        <b/>
        <i/>
        <sz val="11"/>
        <color theme="0" tint="-0.499984740745262"/>
        <rFont val="Aptos Display"/>
        <family val="2"/>
        <scheme val="major"/>
      </rPr>
      <t>PROGRAM AKADEMIK</t>
    </r>
  </si>
  <si>
    <r>
      <t xml:space="preserve">FACULTY
</t>
    </r>
    <r>
      <rPr>
        <b/>
        <i/>
        <sz val="11"/>
        <color theme="0" tint="-0.499984740745262"/>
        <rFont val="Aptos Display"/>
        <family val="2"/>
        <scheme val="major"/>
      </rPr>
      <t>FAKULTI</t>
    </r>
  </si>
  <si>
    <t>EXAMINER'S NAME</t>
  </si>
  <si>
    <r>
      <t xml:space="preserve">DATE
</t>
    </r>
    <r>
      <rPr>
        <b/>
        <i/>
        <sz val="11"/>
        <color theme="0" tint="-0.499984740745262"/>
        <rFont val="Aptos Display"/>
        <family val="2"/>
        <scheme val="major"/>
      </rPr>
      <t>TARIKH</t>
    </r>
  </si>
  <si>
    <t>EXAMINER SIGNATURE AND OFFICIAL STAMP</t>
  </si>
  <si>
    <t>CRITERIA A-N</t>
  </si>
  <si>
    <t>CRITERIA O-P</t>
  </si>
  <si>
    <t>TOTAL MARKS</t>
  </si>
  <si>
    <t>RECOMMENDATION</t>
  </si>
  <si>
    <t>SECTION B : BRIEF COMMENTS ON THE THESIS AND ALIGNMENT WITH NATIONAL EDUCATIONAL CODE (NEC)
SEKSYEN B : KOMEN RINGKAS BERKENAAN TESIS DAN PENJAJARAN DENGAN  KOD PENDIDIKAN NASIONAL</t>
  </si>
  <si>
    <r>
      <t xml:space="preserve">SECTION C : VIEW POINT
</t>
    </r>
    <r>
      <rPr>
        <b/>
        <i/>
        <sz val="11"/>
        <color theme="0"/>
        <rFont val="Aptos Display"/>
        <family val="2"/>
        <scheme val="major"/>
      </rPr>
      <t xml:space="preserve">SEKSYEN C </t>
    </r>
    <r>
      <rPr>
        <b/>
        <sz val="11"/>
        <color theme="0"/>
        <rFont val="Aptos Display"/>
        <family val="2"/>
        <scheme val="major"/>
      </rPr>
      <t>:</t>
    </r>
    <r>
      <rPr>
        <b/>
        <i/>
        <sz val="11"/>
        <color theme="0"/>
        <rFont val="Aptos Display"/>
        <family val="2"/>
        <scheme val="major"/>
      </rPr>
      <t xml:space="preserve"> SUDUT PANDANG</t>
    </r>
  </si>
  <si>
    <r>
      <t xml:space="preserve">Following my professional assessment in reviewing this thesis
</t>
    </r>
    <r>
      <rPr>
        <i/>
        <sz val="11"/>
        <color theme="1"/>
        <rFont val="Aptos Display"/>
        <family val="2"/>
        <scheme val="major"/>
      </rPr>
      <t>Merujuk kepada penilaian profesional saya dalam menilai tesis ini</t>
    </r>
  </si>
  <si>
    <r>
      <t xml:space="preserve">Kindly place your initials in the appropriate box
</t>
    </r>
    <r>
      <rPr>
        <i/>
        <sz val="8"/>
        <color theme="0" tint="-0.499984740745262"/>
        <rFont val="Aptos Display"/>
        <family val="2"/>
        <scheme val="major"/>
      </rPr>
      <t>Sila turunkan tandatangan anda di dalam petak yang sesuai</t>
    </r>
  </si>
  <si>
    <r>
      <t xml:space="preserve">The thesis constitutes original contribution to the body of knowledge.
</t>
    </r>
    <r>
      <rPr>
        <b/>
        <i/>
        <sz val="11"/>
        <color theme="0" tint="-0.499984740745262"/>
        <rFont val="Aptos Display"/>
        <family val="2"/>
        <scheme val="major"/>
      </rPr>
      <t>Tesis ini mengandungi sumbangan asli ke arah pembangunan ilmu dalam bidang berkenaan.</t>
    </r>
  </si>
  <si>
    <r>
      <t xml:space="preserve">The thesis provides evidence of originality through the discovery of new facts.
</t>
    </r>
    <r>
      <rPr>
        <b/>
        <i/>
        <sz val="11"/>
        <color theme="0" tint="-0.499984740745262"/>
        <rFont val="Aptos Display"/>
        <family val="2"/>
        <scheme val="major"/>
      </rPr>
      <t>Keaslian tesis dapat dibuktikan dengan penemuan fakta-fakta baharu.</t>
    </r>
  </si>
  <si>
    <r>
      <t xml:space="preserve">The thesis provides evidence of originality through its clear and critically analyzed findings.
</t>
    </r>
    <r>
      <rPr>
        <b/>
        <i/>
        <sz val="11"/>
        <color theme="0" tint="-0.499984740745262"/>
        <rFont val="Aptos Display"/>
        <family val="2"/>
        <scheme val="major"/>
      </rPr>
      <t>Keaslian tesis dapat dibuktikan melalui dapatan-dapatan yang jelas dan dibincangkan secara kritikal.</t>
    </r>
  </si>
  <si>
    <r>
      <t xml:space="preserve">The thesis is proficiently presented and skilfully articulated.
</t>
    </r>
    <r>
      <rPr>
        <b/>
        <i/>
        <sz val="11"/>
        <color theme="0" tint="-0.499984740745262"/>
        <rFont val="Aptos Display"/>
        <family val="2"/>
        <scheme val="major"/>
      </rPr>
      <t>Tesis dipersembahkan dengan cemerlang dan menunjukkan kemahiran penulisan yang baik.</t>
    </r>
  </si>
  <si>
    <r>
      <t xml:space="preserve">Some of the findings from the thesis are deemed suitable for publication.
</t>
    </r>
    <r>
      <rPr>
        <b/>
        <i/>
        <sz val="11"/>
        <color theme="0" tint="-0.499984740745262"/>
        <rFont val="Aptos Display"/>
        <family val="2"/>
        <scheme val="major"/>
      </rPr>
      <t>Sebahagian daripada dapatan tesis ini sesuai untuk diterbitkan.</t>
    </r>
  </si>
  <si>
    <r>
      <t xml:space="preserve">SECTION D : EXAMINER'S CONCENT
</t>
    </r>
    <r>
      <rPr>
        <b/>
        <i/>
        <sz val="11"/>
        <color theme="0"/>
        <rFont val="Aptos Display"/>
        <family val="2"/>
        <scheme val="major"/>
      </rPr>
      <t xml:space="preserve">SEKSYEN D </t>
    </r>
    <r>
      <rPr>
        <b/>
        <sz val="11"/>
        <color theme="0"/>
        <rFont val="Aptos Display"/>
        <family val="2"/>
        <scheme val="major"/>
      </rPr>
      <t>:</t>
    </r>
    <r>
      <rPr>
        <b/>
        <i/>
        <sz val="11"/>
        <color theme="0"/>
        <rFont val="Aptos Display"/>
        <family val="2"/>
        <scheme val="major"/>
      </rPr>
      <t xml:space="preserve"> PERAKUAN PEMERIKSA</t>
    </r>
  </si>
  <si>
    <r>
      <t xml:space="preserve">I hereby grant my consent for my comments and suggestions in this report to be disclosed to the student.
</t>
    </r>
    <r>
      <rPr>
        <i/>
        <sz val="11"/>
        <color theme="0" tint="-0.499984740745262"/>
        <rFont val="Aptos Display"/>
        <family val="2"/>
        <scheme val="major"/>
      </rPr>
      <t>Saya dengan ini memberikan pengesahan agar komen dan cadangan yang saya usulkan di dalam laporan ini untuk didedahkan kepada pelajar.</t>
    </r>
  </si>
  <si>
    <r>
      <t xml:space="preserve">SECTION E : BASIS FOR RECOMMENDATION
</t>
    </r>
    <r>
      <rPr>
        <b/>
        <i/>
        <sz val="11"/>
        <color theme="0"/>
        <rFont val="Aptos Display"/>
        <family val="2"/>
        <scheme val="major"/>
      </rPr>
      <t xml:space="preserve">SEKSYEN E </t>
    </r>
    <r>
      <rPr>
        <b/>
        <sz val="11"/>
        <color theme="0"/>
        <rFont val="Aptos Display"/>
        <family val="2"/>
        <scheme val="major"/>
      </rPr>
      <t>:</t>
    </r>
    <r>
      <rPr>
        <b/>
        <i/>
        <sz val="11"/>
        <color theme="0"/>
        <rFont val="Aptos Display"/>
        <family val="2"/>
        <scheme val="major"/>
      </rPr>
      <t xml:space="preserve"> ASAS CADANGAN</t>
    </r>
  </si>
  <si>
    <r>
      <t xml:space="preserve">The following constitute the rationale upon which recommendations are based:
</t>
    </r>
    <r>
      <rPr>
        <i/>
        <sz val="11"/>
        <color theme="0" tint="-0.499984740745262"/>
        <rFont val="Aptos Display"/>
        <family val="2"/>
        <scheme val="major"/>
      </rPr>
      <t>Asas bagi cadangan yang diberikan ini adalah seperti berikut:</t>
    </r>
  </si>
  <si>
    <r>
      <t xml:space="preserve">CRITERIA A : THESIS TITLE
</t>
    </r>
    <r>
      <rPr>
        <b/>
        <i/>
        <sz val="11"/>
        <color theme="0"/>
        <rFont val="Aptos Display"/>
        <family val="2"/>
        <scheme val="major"/>
      </rPr>
      <t>KRITERIA A</t>
    </r>
    <r>
      <rPr>
        <b/>
        <sz val="11"/>
        <color theme="0"/>
        <rFont val="Aptos Display"/>
        <family val="2"/>
        <scheme val="major"/>
      </rPr>
      <t xml:space="preserve"> : </t>
    </r>
    <r>
      <rPr>
        <b/>
        <i/>
        <sz val="11"/>
        <color theme="0"/>
        <rFont val="Aptos Display"/>
        <family val="2"/>
        <scheme val="major"/>
      </rPr>
      <t>TAJUK TESIS</t>
    </r>
  </si>
  <si>
    <t>CLUSTERS OF LEARNING OUTCOMES: KNOWLEDGE &amp; UNDERSTANDING
LEARNING OUTCOMES DOMAIN : KNOWLEDGE &amp; UNDERSTANDING (LOD 1)
SUSTAINABLE COMPETENCY (SC): SYSTEMS THINKING COMPETENCY</t>
  </si>
  <si>
    <t>BASIS OF RECOMMENDATION</t>
  </si>
  <si>
    <t>RATING</t>
  </si>
  <si>
    <t>WEIGHTAGE</t>
  </si>
  <si>
    <t>The candidate presents a thesis title that is concise, precise, and directly aligned with the core focus of the research. The title reflects comprehensive subject knowledge and a clear grasp of key relationships within the field. It is articulated with clarity and academic rigour, and appropriately situates the research within its disciplinary framework or applied setting, consistent with the expectations of advanced scholarly work.</t>
  </si>
  <si>
    <t>EXEMPLARY</t>
  </si>
  <si>
    <t>The candidate presents a thesis title that is relevant, clearly worded, and appropriate to the research domain. It demonstrates a sound understanding of the subject matter and outlines the main scope of the study. The title is structurally acceptable and contextually appropriate, though some refinement would improve its precision, focus, or conceptual integration.</t>
  </si>
  <si>
    <t>PROFICIENT</t>
  </si>
  <si>
    <t>The candidate presents a thesis title that identifies the general area of research and reflects an adequate level of understanding. However, the title lacks specificity, depth, or balanced scope. Although it is not misleading, the formulation does not sufficiently convey the intended direction of the study or its relevance beyond the immediate topic.</t>
  </si>
  <si>
    <t>SATISFACTORY</t>
  </si>
  <si>
    <t>The candidate presents a thesis title that demonstrates limited familiarity with the subject area. The wording is vague, overgeneralised, or imprecise, and the focus of the study is not clearly established. The title fails to reflect a coherent or well-informed academic direction and does not meet the structural clarity expected at this level.</t>
  </si>
  <si>
    <t>FOUNDATIONAL</t>
  </si>
  <si>
    <t>The candidate presents a thesis title that is unclear, unrelated, or unsuitable for academic inquiry. The title does not demonstrate basic understanding of the subject, contains structural or conceptual weaknesses, and lacks alignment with the intended research scope. It does not meet the minimum academic standards for thesis identification.</t>
  </si>
  <si>
    <t>NOVICE</t>
  </si>
  <si>
    <t>ADDITIONAL COMMENTS / REMARKS</t>
  </si>
  <si>
    <r>
      <t xml:space="preserve">CRITERIA B : ABSTRACT
</t>
    </r>
    <r>
      <rPr>
        <b/>
        <i/>
        <sz val="11"/>
        <color theme="0"/>
        <rFont val="Aptos Display"/>
        <family val="2"/>
        <scheme val="major"/>
      </rPr>
      <t>KRITERIA B</t>
    </r>
    <r>
      <rPr>
        <b/>
        <sz val="11"/>
        <color theme="0"/>
        <rFont val="Aptos Display"/>
        <family val="2"/>
        <scheme val="major"/>
      </rPr>
      <t xml:space="preserve"> : </t>
    </r>
    <r>
      <rPr>
        <b/>
        <i/>
        <sz val="11"/>
        <color theme="0"/>
        <rFont val="Aptos Display"/>
        <family val="2"/>
        <scheme val="major"/>
      </rPr>
      <t>ABSTRAK</t>
    </r>
  </si>
  <si>
    <t>CLUSTERS OF LEARNING OUTCOMES: COGNITIVE SKILLS
LEARNING OUTCOMES DOMAIN : COGNITIVE SKILLS / PROBLEM SOLVING (LOD 2)
SUSTAINABLE COMPETENCY (SC): INTEGRATED PROBLEM-SOLVING COMPETENCY</t>
  </si>
  <si>
    <t>The candidate demonstrates a high level of scholarly competence in articulating the abstract. The abstract offers a precise, coherent, and methodologically sound synthesis of the research problem, objectives, methodology, principal findings, and implications. It reflects advanced cognitive engagement, originality, and a strategic integration of problem-solving approaches within the research context.</t>
  </si>
  <si>
    <t>The candidate presents the abstract in a well-organised and academically appropriate manner. The abstract clearly identifies the research problem, outlines the objectives, summarises the methodological framework, and highlights key findings. Problem-solving competencies are demonstrated through logical structuring and conceptual clarity.</t>
  </si>
  <si>
    <t>The candidate constructs the abstract with reasonable academic coherence. The abstract identifies the research problem and outlines essential components such as objectives, methodology, and findings. The integration of problem-solving elements is present but lacks critical depth or nuanced articulation.</t>
  </si>
  <si>
    <t>The candidate demonstrates partial understanding of abstract composition in a research context. The abstract includes selected aspects of the study, though the research problem is ambiguously stated or underdeveloped. Integration of problem-solving elements remains superficial and largely descriptive.</t>
  </si>
  <si>
    <t>The candidate fails to construct a coherent or relevant abstract. The abstract is vague, fragmented, or omits essential components such as the problem statement, methodological approach, or key findings. There is little to no evidence of cognitive engagement or application of problem-solving strategies.</t>
  </si>
  <si>
    <r>
      <t xml:space="preserve">CRITERIA C : PROBLEM STATEMENT
</t>
    </r>
    <r>
      <rPr>
        <b/>
        <i/>
        <sz val="11"/>
        <color theme="0"/>
        <rFont val="Aptos Display"/>
        <family val="2"/>
        <scheme val="major"/>
      </rPr>
      <t>KRITERIA C</t>
    </r>
    <r>
      <rPr>
        <b/>
        <sz val="11"/>
        <color theme="0"/>
        <rFont val="Aptos Display"/>
        <family val="2"/>
        <scheme val="major"/>
      </rPr>
      <t xml:space="preserve"> : </t>
    </r>
    <r>
      <rPr>
        <b/>
        <i/>
        <sz val="11"/>
        <color theme="0"/>
        <rFont val="Aptos Display"/>
        <family val="2"/>
        <scheme val="major"/>
      </rPr>
      <t>PENYATAAN MASALAH</t>
    </r>
  </si>
  <si>
    <t>CLUSTERS OF LEARNING OUTCOMES: COGNITIVE SKILLS
LEARNING OUTCOMES DOMAIN : COGNITIVE SKILLS / PROBLEM SOLVING (LOD 2)
SUSTAINABLE COMPETENCY (SC): CRITICAL THINKING COMPETENCY</t>
  </si>
  <si>
    <t>The candidate presents a well-defined and focused problem statement. The problem is clearly linked to a specific gap in existing knowledge and supported with relevant references. The candidate demonstrates strong critical thinking by explaining why the issue is important and how it leads to the proposed research.</t>
  </si>
  <si>
    <t>The candidate presents a clear and logical problem statement. The issue is relevant and supported with appropriate background information. The candidate shows the ability to explain the purpose of the study and the need for research, with some critical reflection.</t>
  </si>
  <si>
    <t>The candidate presents a problem statement that is generally clear but may be overly broad or insufficiently focused. While some background and justification are included, the rationale for undertaking the study is not fully persuasive. Evidence of critical thinking is observable but remains limited in depth and scope.</t>
  </si>
  <si>
    <t>The candidate makes an attempt to formulate a research problem; however, the statement lacks sufficient clarity, specificity, or focus. Justification for the study is weak, with minimal elaboration or limited reference to relevant literature. The reasoning behind the investigation is underdeveloped and lacks a clear connection to the broader research context.</t>
  </si>
  <si>
    <t>The candidate does not provide a coherent or researchable problem statement. The issue presented is vague, lacks relevance, or is absent altogether. There is insufficient explanation regarding the significance of the topic, and the justification for the study is not established. Evidence of critical thinking is not apparent.</t>
  </si>
  <si>
    <r>
      <t xml:space="preserve">CRITERIA D : OBJECTIVE OF STUDY
</t>
    </r>
    <r>
      <rPr>
        <b/>
        <i/>
        <sz val="11"/>
        <color theme="0"/>
        <rFont val="Aptos Display"/>
        <family val="2"/>
        <scheme val="major"/>
      </rPr>
      <t>KRITERIA D</t>
    </r>
    <r>
      <rPr>
        <b/>
        <sz val="11"/>
        <color theme="0"/>
        <rFont val="Aptos Display"/>
        <family val="2"/>
        <scheme val="major"/>
      </rPr>
      <t xml:space="preserve"> : </t>
    </r>
    <r>
      <rPr>
        <b/>
        <i/>
        <sz val="11"/>
        <color theme="0"/>
        <rFont val="Aptos Display"/>
        <family val="2"/>
        <scheme val="major"/>
      </rPr>
      <t>OBJEKTIF PENYELIDIKAN</t>
    </r>
  </si>
  <si>
    <t>CLUSTERS OF LEARNING OUTCOMES: KNOWLEDGE &amp; UNDERSTANDING
LEARNING OUTCOMES DOMAIN : KNOWLEDGE &amp; UNDERSTANDING (LOD 1)
SUSTAINABLE COMPETENCY (SC): STRATEGIC COMPETENCY</t>
  </si>
  <si>
    <t>The candidate articulates the study objectives with exceptional clarity and precision. The objectives are specific, logically ordered, and clearly aligned with the research problem. Each objective is measurable and demonstrates strong academic relevance and strategic focus. The objectives reflect thorough subject knowledge and provide a well-structured foundation for guiding the research.</t>
  </si>
  <si>
    <t>The candidate presents study objectives that are clear, relevant, and appropriately scoped. The objectives are measurable and logically arranged, with a clear connection to the research problem. The objectives reflect a good understanding of the topic and provide a suitable direction for the study, though some refinement may be needed.</t>
  </si>
  <si>
    <t>The candidate provides study objectives that are understandable and somewhat aligned with the research problem. Some objectives are measurable, while others may lack clarity or specificity. The objectives indicate general direction but may require greater focus and relevance.</t>
  </si>
  <si>
    <t>The candidate presents study objectives that are vague, overly broad, or only loosely related to the research problem. Most objectives are not clearly measurable, and the structure is weak. The objectives indicate limited understanding of how to construct meaningful and focused research aims.</t>
  </si>
  <si>
    <t>The candidate does not present appropriate research objectives. The objectives are unclear, not aligned with the research problem, or entirely absent. Measurable elements are lacking. The objectives fail to demonstrate academic relevance or research direction, indicating insufficient understanding of research planning.</t>
  </si>
  <si>
    <r>
      <t xml:space="preserve">CRITERIA E : LITERATURE REVIEW
</t>
    </r>
    <r>
      <rPr>
        <b/>
        <i/>
        <sz val="11"/>
        <color theme="0"/>
        <rFont val="Aptos Display"/>
        <family val="2"/>
        <scheme val="major"/>
      </rPr>
      <t>KRITERIA E</t>
    </r>
    <r>
      <rPr>
        <b/>
        <sz val="11"/>
        <color theme="0"/>
        <rFont val="Aptos Display"/>
        <family val="2"/>
        <scheme val="major"/>
      </rPr>
      <t xml:space="preserve"> : </t>
    </r>
    <r>
      <rPr>
        <b/>
        <i/>
        <sz val="11"/>
        <color theme="0"/>
        <rFont val="Aptos Display"/>
        <family val="2"/>
        <scheme val="major"/>
      </rPr>
      <t>SOROTAN LITERATUR</t>
    </r>
  </si>
  <si>
    <t>CLUSTERS OF LEARNING OUTCOMES: FUNCTIONAL WORK SKILLS
LEARNING OUTCOMES DOMAIN : DIGITAL SKILLS (LOD 6)
SUSTAINABLE COMPETENCY (SC): NORMATIVE COMPETENCY</t>
  </si>
  <si>
    <t>The review communicates ideas clearly and logically using appropriate digital platforms. Information is conveyed effectively, with a balance of curated and partially original content. Various formats such as text and visuals are incorporated with reasonable coherence. The candidate selects mostly relevant and credible sources, and citations are generally accurate, demonstrating a good understanding of ethical sourcing and digital practices.</t>
  </si>
  <si>
    <t>The literature review shows adequate articulation, though expression may occasionally lack clarity or depth. Information is conveyed using basic digital tools, with some effort to curate or adapt content. While there is limited originality, the use of visuals or supporting data is evident. Sourcing is acceptable but may include a few less relevant or inconsistently cited materials. Ethical practices are generally observed but not always consistent.</t>
  </si>
  <si>
    <t>Ideas are expressed with limited clarity and structure, making the review difficult to follow at times. Information is conveyed with minimal use of digital tools, and content is largely reproduced rather than adapted or created. Source selection is narrow, with several references lacking credibility or proper citation. Ethical and digital practices are weak or inconsistently applied.</t>
  </si>
  <si>
    <t>The literature review lacks clear articulation and fails to convey information effectively. There is little to no evidence of content creation or thoughtful curation, and digital tools are poorly used or absent. Sources are mostly irrelevant, improperly cited, or entirely missing. There is no demonstration of ethical awareness or digital responsibility.</t>
  </si>
  <si>
    <r>
      <t xml:space="preserve">CRITERIA F : METHODOLOGY
</t>
    </r>
    <r>
      <rPr>
        <b/>
        <i/>
        <sz val="11"/>
        <color theme="0"/>
        <rFont val="Aptos Display"/>
        <family val="2"/>
        <scheme val="major"/>
      </rPr>
      <t>KRITERIA F</t>
    </r>
    <r>
      <rPr>
        <b/>
        <sz val="11"/>
        <color theme="0"/>
        <rFont val="Aptos Display"/>
        <family val="2"/>
        <scheme val="major"/>
      </rPr>
      <t xml:space="preserve"> : </t>
    </r>
    <r>
      <rPr>
        <b/>
        <i/>
        <sz val="11"/>
        <color theme="0"/>
        <rFont val="Aptos Display"/>
        <family val="2"/>
        <scheme val="major"/>
      </rPr>
      <t>METODOLOGI</t>
    </r>
  </si>
  <si>
    <t>CLUSTERS OF LEARNING OUTCOMES: FUNCTIONAL WORK SKILLS
LEARNING OUTCOMES DOMAIN : PRACTICAL SKILLS (LOD 3)
SUSTAINABLE COMPETENCY (SC): INTEGRATED PROBLEM-SOLVING COMPETENCY</t>
  </si>
  <si>
    <t>The candidate presents a research methodology that is clearly articulated, rigorously justified, and highly appropriate for addressing the research problem. The selected methods are well-aligned with the research objectives and demonstrate a high level of technical competence. The integration of problem-solving strategies is evident through methodological coherence, ethical consideration, and clear procedures for data collection and analysis.</t>
  </si>
  <si>
    <t>The candidate outlines a methodology that is logically structured and appropriate for the research aims. The methods are clearly described and relevant to the problem under investigation. Evidence of sound practical skills and application of problem-solving approaches is present, though refinement in justification or procedural clarity may be needed.</t>
  </si>
  <si>
    <t>The candidate provides a methodology that is generally appropriate, though it may lack detail or strong justification. The connection between the methods and the research objectives is present but not well-developed. Practical application and problem-solving skills are demonstrated at a basic level.</t>
  </si>
  <si>
    <t>The candidate presents a methodology with minimal explanation or justification. The procedures are loosely aligned with the research aims, and the methods are described with limited clarity. The application of problem-solving techniques is weak or inconsistent.</t>
  </si>
  <si>
    <t>The candidate fails to present a viable methodology. The chosen methods are unclear, irrelevant, or absent. There is no clear linkage between the methodology and research problem, and the application of practical or problem-solving skills is not evident.</t>
  </si>
  <si>
    <r>
      <t xml:space="preserve">CRITERIA G : RESULTS AND DISCUSSION / DATA ANALYSIS
</t>
    </r>
    <r>
      <rPr>
        <b/>
        <i/>
        <sz val="11"/>
        <color theme="0"/>
        <rFont val="Aptos Display"/>
        <family val="2"/>
        <scheme val="major"/>
      </rPr>
      <t>KRITERIA G</t>
    </r>
    <r>
      <rPr>
        <b/>
        <sz val="11"/>
        <color theme="0"/>
        <rFont val="Aptos Display"/>
        <family val="2"/>
        <scheme val="major"/>
      </rPr>
      <t xml:space="preserve"> : </t>
    </r>
    <r>
      <rPr>
        <b/>
        <i/>
        <sz val="11"/>
        <color theme="0"/>
        <rFont val="Aptos Display"/>
        <family val="2"/>
        <scheme val="major"/>
      </rPr>
      <t>DAPATAN PENYELIDIKAN DAN PERBINCANGAN / ANALISIS DATA</t>
    </r>
  </si>
  <si>
    <t>CLUSTERS OF LEARNING OUTCOMES: FUNCTIONAL WORK SKILLS
LEARNING OUTCOMES DOMAIN : DIGITAL SKILLS (LOD 6), NUMERACY SKILLS (LOD 7)
SUSTAINABLE COMPETENCY (SC): SYSTEMS THINKING COMPETENCY</t>
  </si>
  <si>
    <t>The candidate demonstrates advanced and precise use of relevant tools and techniques to process, analyse, and present data. Results are critically interpreted with strong justification and integrated seamlessly with theoretical and empirical literature. Patterns, interrelationships, and implications are analysed with depth, showing comprehensive understanding of the research context and complexity.</t>
  </si>
  <si>
    <t>The candidate effectively applies appropriate tools and methods to analyse and present data. Interpretations are well-supported and logically connected to the research objectives. Findings are discussed with reasonable depth and linked to relevant literature. The discussion reflects awareness of interrelated factors and broader implications.</t>
  </si>
  <si>
    <t>The candidate applies standard tools and methods adequately to support data analysis. Interpretations are generally valid though may lack depth or clarity. Results are linked to literature in a descriptive manner. Discussion is focused but shows limited consideration of broader patterns or interconnections.</t>
  </si>
  <si>
    <t>The candidate demonstrates limited or inconsistent application of analytical tools. Data handling is basic and may not fully support the research aims. Interpretations are superficial, with minimal integration of literature or conceptual framing. Broader implications and connections are weakly addressed.</t>
  </si>
  <si>
    <t>The candidate fails to apply appropriate tools or techniques effectively. Data analysis is inaccurate, incomplete, or absent. Interpretations are unsupported or missing, with no meaningful engagement with literature. Relationships, implications, and complexity are not addressed.</t>
  </si>
  <si>
    <r>
      <t xml:space="preserve">CRITERIA H : PRESENTATION OF FINDINGS
</t>
    </r>
    <r>
      <rPr>
        <b/>
        <i/>
        <sz val="11"/>
        <color theme="0"/>
        <rFont val="Aptos Display"/>
        <family val="2"/>
        <scheme val="major"/>
      </rPr>
      <t>KRITERIA H</t>
    </r>
    <r>
      <rPr>
        <b/>
        <sz val="11"/>
        <color theme="0"/>
        <rFont val="Aptos Display"/>
        <family val="2"/>
        <scheme val="major"/>
      </rPr>
      <t xml:space="preserve"> : </t>
    </r>
    <r>
      <rPr>
        <b/>
        <i/>
        <sz val="11"/>
        <color theme="0"/>
        <rFont val="Aptos Display"/>
        <family val="2"/>
        <scheme val="major"/>
      </rPr>
      <t>PERSEMBAHAN DAPATAN</t>
    </r>
  </si>
  <si>
    <t>CLUSTERS OF LEARNING OUTCOMES: FUNCTIONAL WORK SKILLS
LEARNING OUTCOMES DOMAIN : COMMUNICATION SKILLS (LOD 5), DIGITAL SKILLS (LOD 6)
SUSTAINABLE COMPETENCY (SC): COLLABORATION COMPETENCY</t>
  </si>
  <si>
    <t>The candidate presents findings with clarity and effective structure. Digital tools are used appropriately to present data, with accurate visualisations that support interpretation. Discussion reflects awareness of multiple viewpoints and includes elements of integrated problem-solving and innovation, though some aspects may lack depth. The digital presentation is functional and contributes to shared understanding.</t>
  </si>
  <si>
    <t>Findings are generally clear but may lack depth or polish. Digital data presentation (e.g., tables or graphs) is used but may be simplistic, inconsistently formatted, or only partially effective. Consideration of differing perspectives and broader social relevance is limited. Interdisciplinary integration and innovation are mentioned but not substantively developed.</t>
  </si>
  <si>
    <t>The candidate struggles to present findings coherently. Use of digital tools is minimal or misapplied, resulting in unclear or inaccurate data presentation. Communication lacks engagement with alternative views or collaborative implications. There is little to no indication of interdisciplinary thought or social relevance.</t>
  </si>
  <si>
    <t>The presentation lacks structure and coherence. Digital data visualisation is absent, incorrect, or ineffective. The candidate shows no consideration for diverse perspectives, no integration of disciplines, and no reflection on social or innovative value. Communication does not meet academic or technological expectations at postgraduate level.</t>
  </si>
  <si>
    <r>
      <t xml:space="preserve">CRITERIA I : DATA RELIABILITY, DATA VALIDITY AND ETHICS
</t>
    </r>
    <r>
      <rPr>
        <b/>
        <i/>
        <sz val="11"/>
        <color theme="0"/>
        <rFont val="Aptos Display"/>
        <family val="2"/>
        <scheme val="major"/>
      </rPr>
      <t>KRITERIA I</t>
    </r>
    <r>
      <rPr>
        <b/>
        <sz val="11"/>
        <color theme="0"/>
        <rFont val="Aptos Display"/>
        <family val="2"/>
        <scheme val="major"/>
      </rPr>
      <t xml:space="preserve"> : </t>
    </r>
    <r>
      <rPr>
        <b/>
        <i/>
        <sz val="11"/>
        <color theme="0"/>
        <rFont val="Aptos Display"/>
        <family val="2"/>
        <scheme val="major"/>
      </rPr>
      <t>KEBOLEHPERCAYAAN DATA, KESAHIHAN DATA DAN ETIKA</t>
    </r>
  </si>
  <si>
    <t>CLUSTERS OF LEARNING OUTCOMES: COGNITIVE SKILLS, ETHICS AND PROFESSIONALISM
LEARNING OUTCOMES DOMAIN : COGNITIVE SKILLS / PROBLEM SOLVING (LOD 2), ETHICS AND PROFESSIONALISM (LOD 11)
SUSTAINABLE COMPETENCY (SC): SELF AWARNESS COMPETENCY, NORMATIVE COMPETENCY
VALUE BASED EDUCATION (VBE) : PROFESSIONAL INTERGRITY AND ETHICAL REASONING</t>
  </si>
  <si>
    <t>The candidate applies appropriate analytical and methodological strategies to process and interpret data with clarity and logical consistency. Ethical aspects such as consent, confidentiality, and compliance with research standards are appropriately considered and implemented. There is evidence of reflective awareness regarding personal roles, values, and the broader impact of the research. Normative perspectives are present in addressing professional and contextual ethical issues.</t>
  </si>
  <si>
    <t>The candidate demonstrates basic competence in handling and interpreting data, though some analytical aspects may lack depth or systematic evaluation. Ethical procedures are acknowledged and partially implemented, including general observance of data management and participant rights. Reflection on ethical responsibilities is present but limited, and engagement with self awareness or broader normative principles is underdeveloped.</t>
  </si>
  <si>
    <t>The candidate shows limited ability in organising and interpreting data, with methods that may be inconsistently or inappropriately applied. Ethical considerations are addressed superficially, with minimal engagement in consent, confidentiality, or procedural compliance. There is little evidence of reflective thinking concerning personal or professional responsibilities, and ethical reasoning is not clearly demonstrated.</t>
  </si>
  <si>
    <t>The candidate is unable to apply appropriate data analysis techniques, and interpretation lacks clarity and structure. Ethical obligations such as informed consent, confidentiality, and adherence to research policies are not observed or are poorly implemented. No evidence of ethical reflection or awareness of normative expectations is present. The work shows a lack of recognition of personal responsibility or disciplinary standards.</t>
  </si>
  <si>
    <r>
      <t xml:space="preserve">CRITERIA J : CONTRIBUTION TO THE BODY OF KNOWLEDGE
</t>
    </r>
    <r>
      <rPr>
        <b/>
        <i/>
        <sz val="11"/>
        <color theme="0"/>
        <rFont val="Aptos Display"/>
        <family val="2"/>
        <scheme val="major"/>
      </rPr>
      <t>KRITERIA J</t>
    </r>
    <r>
      <rPr>
        <b/>
        <sz val="11"/>
        <color theme="0"/>
        <rFont val="Aptos Display"/>
        <family val="2"/>
        <scheme val="major"/>
      </rPr>
      <t xml:space="preserve"> : SUMBANGAN KEPADA BADAN PENGETAHUAN</t>
    </r>
  </si>
  <si>
    <t>CLUSTERS OF LEARNING OUTCOMES: COGNITIVE SKILLS
LEARNING OUTCOMES DOMAIN : COGNITIVE SKILLS / PROBLEM SOLVING (LOD 2)
SUSTAINABLE COMPETENCY (SC): STRATEGIC COMPETENCY</t>
  </si>
  <si>
    <t>The candidate demonstrated a substantive and original contribution to the advancement of disciplinary or interdisciplinary knowledge. The research yielded novel theoretical constructs, methodological innovations, or contextually grounded applications that addressed complex research problems with strategic insight. The work was situated within current scholarly discourse and exhibited clear potential to inform future research, policy, or practice.</t>
  </si>
  <si>
    <t>The candidate produced a coherent and well-substantiated contribution to the existing body of knowledge. The research addressed a relevant gap or problem through methodologically sound inquiry. The findings were analytically rigorous, strategically framed, and positioned within established theoretical or empirical frameworks.</t>
  </si>
  <si>
    <t>The candidate presented a valid contribution to the discipline by addressing a defined research question. The investigation was methodologically adequate, and the findings were relevant, though the conceptual or strategic significance was limited. The contribution aligned with existing discourse but did not extend it substantially.</t>
  </si>
  <si>
    <t>The candidate demonstrated a limited contribution to knowledge. The research addressed a narrowly defined issue with restricted analytical depth. Strategic framing was minimal, and the work lacked engagement with broader theoretical or practical considerations within the discipline.</t>
  </si>
  <si>
    <t>The candidate did not demonstrate a meaningful or credible contribution to the field. The research lacked conceptual clarity, methodological rigour, and strategic orientation. The study was disconnected from current academic discourse and did not engage with relevant knowledge frameworks.</t>
  </si>
  <si>
    <r>
      <t xml:space="preserve">CRITERIA K : CONCLUSION AND RECOMMENDATIONS
</t>
    </r>
    <r>
      <rPr>
        <b/>
        <i/>
        <sz val="11"/>
        <color theme="0"/>
        <rFont val="Aptos Display"/>
        <family val="2"/>
        <scheme val="major"/>
      </rPr>
      <t>KRITERIA K</t>
    </r>
    <r>
      <rPr>
        <b/>
        <sz val="11"/>
        <color theme="0"/>
        <rFont val="Aptos Display"/>
        <family val="2"/>
        <scheme val="major"/>
      </rPr>
      <t xml:space="preserve"> : </t>
    </r>
    <r>
      <rPr>
        <b/>
        <i/>
        <sz val="11"/>
        <color theme="0"/>
        <rFont val="Aptos Display"/>
        <family val="2"/>
        <scheme val="major"/>
      </rPr>
      <t>KESIMPULAN DAN CADANGAN</t>
    </r>
  </si>
  <si>
    <t>CLUSTERS OF LEARNING OUTCOMES: ENTREPRENEURIAL SKILLS
LEARNING OUTCOMES DOMAIN : ENTREPRENEURIAL SKILLS (LOD 10)
SUSTAINABLE COMPETENCY (SC): ANTICIPATORY COMPETENCY</t>
  </si>
  <si>
    <t>The candidate formulated conclusions that reflected a high level of synthesis, critically integrating the study’s findings with existing knowledge and theoretical perspectives. The recommendations were original, analytically grounded, and strategically positioned to inform future research, policy, or professional practice. Anticipatory insight was demonstrated through a clear articulation of potential trajectories, risks, and opportunities relevant to the field.</t>
  </si>
  <si>
    <t>The candidate presented coherent conclusions aligned with the study’s objectives and supported by the research findings. The recommendations were appropriate, well-reasoned, and relevant to disciplinary or applied contexts. The section demonstrated sound strategic awareness, with some evidence of forward-looking considerations and professional applicability.</t>
  </si>
  <si>
    <t>The candidate presented acceptable conclusions derived from the findings, though limited in analytical depth or critical reflection. The recommendations were broadly relevant but lacked specificity or originality. Anticipatory thinking was present but underdeveloped, with minimal engagement with strategic or practical implications.</t>
  </si>
  <si>
    <t>The candidate presented basic conclusions with weak synthesis and limited engagement with the broader research context. The recommendations were vague, lacking clear justification or alignment with the study’s contributions. Anticipatory dimensions and strategic relevance were insufficiently addressed.</t>
  </si>
  <si>
    <t>The candidate failed to present coherent or substantiated conclusions. Recommendations, if present, lacked relevance, rigour, and analytical basis. There was no evidence of strategic thinking or anticipation of future directions in research or application.</t>
  </si>
  <si>
    <r>
      <t xml:space="preserve">CRITERIA L : ORGANIZATION OF IDEAS
</t>
    </r>
    <r>
      <rPr>
        <b/>
        <i/>
        <sz val="11"/>
        <color theme="0"/>
        <rFont val="Aptos Display"/>
        <family val="2"/>
        <scheme val="major"/>
      </rPr>
      <t>KRITERIA L</t>
    </r>
    <r>
      <rPr>
        <b/>
        <sz val="11"/>
        <color theme="0"/>
        <rFont val="Aptos Display"/>
        <family val="2"/>
        <scheme val="major"/>
      </rPr>
      <t xml:space="preserve"> : </t>
    </r>
    <r>
      <rPr>
        <b/>
        <i/>
        <sz val="11"/>
        <color theme="0"/>
        <rFont val="Aptos Display"/>
        <family val="2"/>
        <scheme val="major"/>
      </rPr>
      <t>SUSUN ATUR IDEA</t>
    </r>
  </si>
  <si>
    <t>CLUSTERS OF LEARNING OUTCOMES: PERSONAL SKILLS
LEARNING OUTCOMES DOMAIN : DIGITAL SKILLS (LOD 6), PERSONAL SKILLS (LOD 9)
SUSTAINABLE COMPETENCY (SC): SELF-AWARENESS COMPETENCY</t>
  </si>
  <si>
    <t>The candidate demonstrated exceptional clarity and coherence in the structuring of arguments, with a logical progression of ideas throughout the thesis. Digital tools were utilised effectively to support the organisation and presentation of content. The structure reflected a strong sense of academic maturity, critical reflection, and awareness of the audience, discipline, and purpose.</t>
  </si>
  <si>
    <t>The candidate presented ideas in a coherent and logically sequenced manner. Transitions between sections were smooth and contributed to the overall clarity of the thesis. Digital platforms and formatting were used competently to enhance readability and professional presentation. Evidence of reflective engagement with the writing process was apparent.</t>
  </si>
  <si>
    <t>The candidate demonstrated a generally consistent structure, though some sections may have lacked cohesion or clarity. Organisation supported the development of the thesis but may have required refinement. Use of digital tools and formatting was acceptable, though not always optimised. Reflective awareness of the work’s structure was evident but limited.</t>
  </si>
  <si>
    <t>The candidate showed a basic attempt at organising content, though the sequencing of ideas was inconsistent or occasionally confusing. Digital tools were used minimally or inappropriately. The structure lacked refinement, and self-awareness of the organisation’s impact on scholarly communication was weak.</t>
  </si>
  <si>
    <t>The candidate failed to organise the thesis content in a coherent or logical manner. Ideas appeared fragmented or disjointed, and digital tools were either misused or neglected entirely. There was no evidence of self-directed revision or reflection regarding the structure and its scholarly effectiveness.</t>
  </si>
  <si>
    <r>
      <t xml:space="preserve">CRITERIA M : LANGUAGE AND WRITING STYLE
</t>
    </r>
    <r>
      <rPr>
        <b/>
        <i/>
        <sz val="11"/>
        <color theme="0"/>
        <rFont val="Aptos Display"/>
        <family val="2"/>
        <scheme val="major"/>
      </rPr>
      <t>KRITERIA M</t>
    </r>
    <r>
      <rPr>
        <b/>
        <sz val="11"/>
        <color theme="0"/>
        <rFont val="Aptos Display"/>
        <family val="2"/>
        <scheme val="major"/>
      </rPr>
      <t xml:space="preserve"> : </t>
    </r>
    <r>
      <rPr>
        <b/>
        <i/>
        <sz val="11"/>
        <color theme="0"/>
        <rFont val="Aptos Display"/>
        <family val="2"/>
        <scheme val="major"/>
      </rPr>
      <t>GAYA BAHASA DAN PENULISAN</t>
    </r>
  </si>
  <si>
    <t>CLUSTERS OF LEARNING OUTCOMES: FUNCTIONAL WORK SKILLS
LEARNING OUTCOMES DOMAIN : COMMUNICATION SKILLS (LOD 5)
SUSTAINABLE COMPETENCY (SC): NOT APPLICABLE</t>
  </si>
  <si>
    <t>The candidate employed language that was consistently precise, scholarly, and aligned with disciplinary norms. Complex arguments were communicated with clarity, coherence, and critical insight. The writing demonstrated mastery of academic conventions, including grammar, syntax, and citation, contributing significantly to the logical development and persuasive quality of the thesis.</t>
  </si>
  <si>
    <t>The candidate utilised language appropriate to the academic context, with clear articulation of arguments and generally accurate grammar and structure. The writing style was coherent and reflected sound understanding of disciplinary expectations. Critical perspectives were conveyed effectively, with minor inconsistencies not affecting overall readability.</t>
  </si>
  <si>
    <t>The candidate presented ideas using acceptable academic language, though the writing contained occasional imprecision or lapses in coherence. While the intended meaning was generally clear, issues in tone, grammar, or expression at times limited the effectiveness of argumentation and critical engagement.</t>
  </si>
  <si>
    <t>The candidate demonstrated limited control over academic writing conventions. The writing was inconsistently structured, with frequent grammatical and stylistic weaknesses. Expression of critical arguments lacked clarity, and communication was impaired by imprecise language or inappropriate tone.</t>
  </si>
  <si>
    <t>The candidate did not demonstrate proficiency in academic writing. The language used was unclear, inconsistent with scholarly standards, and deficient in grammar and structure. The writing failed to support critical reasoning and hindered the communication of substantive ideas.</t>
  </si>
  <si>
    <r>
      <t xml:space="preserve">CRITERIA N : REFERENCES AND CITATION
</t>
    </r>
    <r>
      <rPr>
        <b/>
        <i/>
        <sz val="11"/>
        <color theme="0"/>
        <rFont val="Aptos Display"/>
        <family val="2"/>
        <scheme val="major"/>
      </rPr>
      <t>KRITERIA N</t>
    </r>
    <r>
      <rPr>
        <b/>
        <sz val="11"/>
        <color theme="0"/>
        <rFont val="Aptos Display"/>
        <family val="2"/>
        <scheme val="major"/>
      </rPr>
      <t xml:space="preserve"> : </t>
    </r>
    <r>
      <rPr>
        <b/>
        <i/>
        <sz val="11"/>
        <color theme="0"/>
        <rFont val="Aptos Display"/>
        <family val="2"/>
        <scheme val="major"/>
      </rPr>
      <t>RUJUKAN DAN SITASI</t>
    </r>
  </si>
  <si>
    <t>CLUSTERS OF LEARNING OUTCOMES: KNOWLEDGE &amp; UNDERSTANDING, ETHICS AND PROFESSIONALISM
LEARNING OUTCOMES DOMAIN : KNOWLEDGE &amp; UNDERSTANDING (LOD 1), ETHICS AND PROFESSIONALISM (LOD 11)
SUSTAINABLE COMPETENCY (SC): NOT APPLICABLE
VALUE BASED EDUCATION (VBE) : ETHICAL REASONING</t>
  </si>
  <si>
    <t>The candidate demonstrates precise and consistent use of the required referencing style throughout the thesis. All citations are accurate and correctly formatted, with in-text references and the reference list fully aligned. Sources are critically selected, highly relevant, and directly support the thesis, arguments, and interpretations. Referencing practices reflect a sophisticated understanding of academic conventions and a strong commitment to ethical scholarship.</t>
  </si>
  <si>
    <t>The referencing style is applied correctly with only occasional minor errors. In-text citations and the reference list are mostly accurate and complete. Sources are appropriately chosen and generally relevant to the research topic and claims. The integration of references supports the arguments effectively. Ethical citation practices are clearly observed, and the overall referencing demonstrates solid academic competency.</t>
  </si>
  <si>
    <t>Referencing is generally appropriate but contains recurring formatting or citation errors. Some inconsistencies may be present in the application of the referencing style. While most sources are relevant, a few may be outdated, poorly integrated, or only loosely connected to the thesis. The candidate shows basic understanding of citation principles and ethical attribution, though with limited critical engagement in source selection.</t>
  </si>
  <si>
    <t>The referencing style is inconsistently applied, with frequent formatting errors and incomplete citations. In-text citations may be missing, misplaced, or incorrect. Many sources lack clear relevance to the thesis or do not adequately support key claims. The reference list may be poorly structured or incomplete. There is limited understanding of citation conventions and academic responsibility in source use.</t>
  </si>
  <si>
    <t>The candidate shows little or no understanding of academic referencing. Citations are largely inaccurate, absent, or irrelevant. The reference list is missing, improperly formatted, or fails to reflect the sources used. Referencing does not support the thesis or claims and raises serious concerns about scholarly integrity and plagiarism.</t>
  </si>
  <si>
    <r>
      <t>CRITERIA O :</t>
    </r>
    <r>
      <rPr>
        <b/>
        <i/>
        <sz val="11"/>
        <color theme="0"/>
        <rFont val="Aptos Display"/>
        <family val="2"/>
        <scheme val="major"/>
      </rPr>
      <t xml:space="preserve"> </t>
    </r>
    <r>
      <rPr>
        <b/>
        <sz val="11"/>
        <color theme="0"/>
        <rFont val="Aptos Display"/>
        <family val="2"/>
        <scheme val="major"/>
      </rPr>
      <t>ORAL PRESENTATION SKILLS</t>
    </r>
    <r>
      <rPr>
        <b/>
        <i/>
        <sz val="11"/>
        <color theme="0"/>
        <rFont val="Aptos Display"/>
        <family val="2"/>
        <scheme val="major"/>
      </rPr>
      <t xml:space="preserve">
KRITERIA O </t>
    </r>
    <r>
      <rPr>
        <b/>
        <sz val="11"/>
        <color theme="0"/>
        <rFont val="Aptos Display"/>
        <family val="2"/>
        <scheme val="major"/>
      </rPr>
      <t>:</t>
    </r>
    <r>
      <rPr>
        <b/>
        <i/>
        <sz val="11"/>
        <color theme="0"/>
        <rFont val="Aptos Display"/>
        <family val="2"/>
        <scheme val="major"/>
      </rPr>
      <t xml:space="preserve"> KEMAHIRAN PEBENTANGAN LISAN</t>
    </r>
  </si>
  <si>
    <t>CLUSTERS OF LEARNING OUTCOMES: FUNCTIONAL WORK SKILLS
LEARNING OUTCOMES DOMAIN : INTERPERSONAL SKILLS (LOD 4)
SUSTAINABLE COMPETENCY (SC): COLLABORATION COMPETENCY
VALUE BASED EDUCATION (VBE) : PROFESSIONAL INTERGRITY AND ETHICAL REASONING</t>
  </si>
  <si>
    <t>The candidate delivered a well-structured and analytically rigorous presentation, demonstrating comprehensive understanding of the research and its relevance. The objective of the study, methodology, results, and implications were communicated with clarity and academic precision. Responses to examiners’ questions reflected critical insight, composure, and the ability to engage in scholarly exchange at an advanced level.</t>
  </si>
  <si>
    <t>The candidate presented the research coherently, showing a solid grasp of the objective of the study and its key components. The delivery was clear, appropriately formal, and aligned with academic expectations. Responses to the examner's questions were accurate and thoughtful, demonstrating readiness for academic dialogue.</t>
  </si>
  <si>
    <t>The candidate communicated the main aspects of the research with reasonable clarity, although the delivery lacked consistency in fluency or depth. Engagement with the examiners was adequate, but responses to questions were at times underdeveloped or lacking in analytical precision.</t>
  </si>
  <si>
    <t>The candidate presented the research with limited clarity and organisation. Explanations were occasionally vague or disconnected from the research context. Responses to examiners’ questions were weak or incomplete, indicating insufficient readiness for critical academic discussion.</t>
  </si>
  <si>
    <t>The candidate did not present the research in a clear or academically appropriate manner. The presentation lacked logical structure and scholarly tone. The candidate was unable to respond effectively to examiners’ questions and did not demonstrate engagement with the critical aspects of the research.</t>
  </si>
  <si>
    <r>
      <t xml:space="preserve">CRITERIA P : DELIBERATIVE ORAL EVALUATION
</t>
    </r>
    <r>
      <rPr>
        <b/>
        <i/>
        <sz val="11"/>
        <color theme="0"/>
        <rFont val="Aptos Display"/>
        <family val="2"/>
        <scheme val="major"/>
      </rPr>
      <t>KRITERIA P</t>
    </r>
    <r>
      <rPr>
        <b/>
        <sz val="11"/>
        <color theme="0"/>
        <rFont val="Aptos Display"/>
        <family val="2"/>
        <scheme val="major"/>
      </rPr>
      <t xml:space="preserve"> :</t>
    </r>
    <r>
      <rPr>
        <b/>
        <i/>
        <sz val="11"/>
        <color theme="0"/>
        <rFont val="Aptos Display"/>
        <family val="2"/>
        <scheme val="major"/>
      </rPr>
      <t xml:space="preserve"> PENILAIAN LISAN SECARA DELIBERATIVE</t>
    </r>
  </si>
  <si>
    <t>CLUSTERS OF LEARNING OUTCOMES: FUNCTIONAL WORK SKILLS
LEARNING OUTCOMES DOMAIN : LEADERSHIP, AUTONOMY AND RESPONSIBILITY (LOD 8)
SUSTAINABLE COMPETENCY (SC): SELF-AWARENESS COMPETENCY
VALUE BASED EDUCATION (VBE) : PROFESSIONAL INTEGRITY AND ETHICAL REASONING</t>
  </si>
  <si>
    <t>The candidate demonstrates exceptional academic leadership, full autonomy, and a deep sense of responsibility in defending the thesis. Responses are delivered with precision, critical insight, and originality. The candidate shows a high degree of ethical awareness, anticipates evaluative challenges, and reflects deeply on the significance, implications, and limitations of the research. Engagement is conducted with professional confidence, clarity, and intellectual maturity.</t>
  </si>
  <si>
    <t>The candidate displays strong academic independence and responsibility. The defence is well-structured, coherent, and supported by sound justification. The candidate responds thoughtfully to examiners’ inquiries, demonstrates awareness of research boundaries, and reflects on ethical considerations with moderate depth. Leadership in managing the deliberation is evident, with minimal reliance on prompts.</t>
  </si>
  <si>
    <t>The candidate shows adequate autonomy and a satisfactory level of responsibility in presenting and defending the research. The core arguments are explained clearly, though depth and consistency may vary. While the candidate is able to respond to most questions, reflection on limitations or ethical aspects may require prompting. Academic maturity and self-awareness are present but inconsistently demonstrated.</t>
  </si>
  <si>
    <t>The candidate demonstrates limited autonomy and emerging responsibility in managing the oral defence. Responses are often unclear or underdeveloped, and justifications are superficial or reliant on guidance. Ethical and reflective elements are minimal or only evident when explicitly addressed. The overall engagement lacks clarity and demonstrates underdeveloped academic leadership.</t>
  </si>
  <si>
    <t>The candidate fails to exhibit autonomy, responsibility, or leadership during the oral evaluation. Responses are fragmented, inaccurate, or irrelevant, with little or no engagement in reflective or ethical reasoning. The candidate is unable to justify research decisions meaningfully and demonstrates no awareness of scholarly accountability or self-directed learning.</t>
  </si>
  <si>
    <r>
      <t xml:space="preserve">SECTION F : EXAMINER'S DECLARATION
</t>
    </r>
    <r>
      <rPr>
        <b/>
        <i/>
        <sz val="11"/>
        <color theme="0"/>
        <rFont val="Aptos Display"/>
        <family val="2"/>
        <scheme val="major"/>
      </rPr>
      <t xml:space="preserve">SEKSYEN F </t>
    </r>
    <r>
      <rPr>
        <b/>
        <sz val="11"/>
        <color theme="0"/>
        <rFont val="Aptos Display"/>
        <family val="2"/>
        <scheme val="major"/>
      </rPr>
      <t>:</t>
    </r>
    <r>
      <rPr>
        <b/>
        <i/>
        <sz val="11"/>
        <color theme="0"/>
        <rFont val="Aptos Display"/>
        <family val="2"/>
        <scheme val="major"/>
      </rPr>
      <t xml:space="preserve"> PENGESAHAN PEMERIKSA</t>
    </r>
  </si>
  <si>
    <r>
      <t xml:space="preserve">I hereby affirm that I have meticulously assessed the thesis without prejudice and declare that there is no conflict of interest concerning the work conducted.
</t>
    </r>
    <r>
      <rPr>
        <i/>
        <sz val="11"/>
        <color theme="0" tint="-0.499984740745262"/>
        <rFont val="Aptos Display"/>
        <family val="2"/>
        <scheme val="major"/>
      </rPr>
      <t>Saya dengan ini mengesahkan bahawa saya telah menilai tesis ini dengan teliti tanpa sebarang prejudis dan mengesahkan bahawa saya tidak ada konflik berkepentingan berkaitan dengan kajian yang dijalankan.</t>
    </r>
  </si>
  <si>
    <r>
      <t xml:space="preserve">Total Marks (Section G)
</t>
    </r>
    <r>
      <rPr>
        <b/>
        <i/>
        <sz val="11"/>
        <color theme="0" tint="-0.499984740745262"/>
        <rFont val="Aptos Display"/>
        <family val="2"/>
        <scheme val="major"/>
      </rPr>
      <t>Jumlah Markah (Seksyen G)</t>
    </r>
  </si>
  <si>
    <r>
      <t xml:space="preserve">Recommendation
</t>
    </r>
    <r>
      <rPr>
        <b/>
        <i/>
        <sz val="11"/>
        <color theme="0" tint="-0.499984740745262"/>
        <rFont val="Aptos Display"/>
        <family val="2"/>
        <scheme val="major"/>
      </rPr>
      <t>Syor</t>
    </r>
  </si>
  <si>
    <r>
      <t xml:space="preserve">(EXAMINER’S NAME AND OFFICIAL STAMP)
</t>
    </r>
    <r>
      <rPr>
        <b/>
        <i/>
        <sz val="11"/>
        <color theme="0" tint="-0.499984740745262"/>
        <rFont val="Aptos Display"/>
        <family val="2"/>
        <scheme val="major"/>
      </rPr>
      <t>(NAMA PEMERIKSA DAN COP RASMI)</t>
    </r>
  </si>
  <si>
    <t xml:space="preserve">SPECIFICATION OF GRADE RANGE </t>
  </si>
  <si>
    <t>GRADE RECOMMENDATION</t>
  </si>
  <si>
    <t>MARKS RANGE</t>
  </si>
  <si>
    <t>PASS WITHOUT AMENDMENT</t>
  </si>
  <si>
    <t>90 - 100</t>
  </si>
  <si>
    <t>PASS WITH MINOR AMENDMENT</t>
  </si>
  <si>
    <t>80-89</t>
  </si>
  <si>
    <t>PASS WITH MAJOR AMENDMENT</t>
  </si>
  <si>
    <t>65-79</t>
  </si>
  <si>
    <t>RE-EVALUATION OF THESIS DRAFT</t>
  </si>
  <si>
    <t>50-64</t>
  </si>
  <si>
    <t>FAIL</t>
  </si>
  <si>
    <t>0-49</t>
  </si>
  <si>
    <t>Findings are presented with clarity and logical coherence, supported by accurate and well-designed digital visualisations. Communication is tailored to academic and interdisciplinary audiences, integrating diverse perspectives and interdisciplinary reasoning. Digital tools enhance understanding, reflecting advanced visual literacy and strategic use of technology.</t>
  </si>
  <si>
    <t>The candidate demonstrates advanced critical thinking in managing, analysing, and interpreting data using well-justified and context-appropriate methods. Data handling is precise, coherent, and rigorous, with ethical considerations including consent, data integrity, confidentiality, and adherence to research protocols systematically addressed. Reflection on personal values and disciplinary norms informs mature and sound reasoning in both academic and societal contexts.</t>
  </si>
  <si>
    <t>RESULTS</t>
  </si>
  <si>
    <r>
      <rPr>
        <b/>
        <sz val="11"/>
        <rFont val="Aptos Display"/>
        <family val="2"/>
        <scheme val="major"/>
      </rPr>
      <t>EXAMINER'S NAME AND OFFICIAL STAMP</t>
    </r>
    <r>
      <rPr>
        <b/>
        <i/>
        <sz val="11"/>
        <color theme="0" tint="-0.499984740745262"/>
        <rFont val="Aptos Display"/>
        <family val="2"/>
        <scheme val="major"/>
      </rPr>
      <t xml:space="preserve">
NAMA PEMERIKSA DAN COP RASMI</t>
    </r>
  </si>
  <si>
    <r>
      <t xml:space="preserve">Please indicate your recommendation by ticking </t>
    </r>
    <r>
      <rPr>
        <b/>
        <sz val="11"/>
        <color theme="1"/>
        <rFont val="Aptos Display"/>
        <family val="2"/>
        <scheme val="major"/>
      </rPr>
      <t>ONE (1)</t>
    </r>
    <r>
      <rPr>
        <sz val="11"/>
        <color theme="1"/>
        <rFont val="Aptos Display"/>
        <family val="2"/>
        <scheme val="major"/>
      </rPr>
      <t xml:space="preserve"> appropriate box that best reflects the level of alignment with the evaluation criteria.
</t>
    </r>
    <r>
      <rPr>
        <i/>
        <sz val="11"/>
        <color theme="0" tint="-0.499984740745262"/>
        <rFont val="Aptos Display"/>
        <family val="2"/>
        <scheme val="major"/>
      </rPr>
      <t xml:space="preserve">Sila nyatakan syor anda dengan menanda (✓) pada </t>
    </r>
    <r>
      <rPr>
        <b/>
        <i/>
        <sz val="11"/>
        <color theme="0" tint="-0.499984740745262"/>
        <rFont val="Aptos Display"/>
        <family val="2"/>
        <scheme val="major"/>
      </rPr>
      <t>SATU (1)</t>
    </r>
    <r>
      <rPr>
        <i/>
        <sz val="11"/>
        <color theme="0" tint="-0.499984740745262"/>
        <rFont val="Aptos Display"/>
        <family val="2"/>
        <scheme val="major"/>
      </rPr>
      <t xml:space="preserve"> kotak yang sesuai yang paling tepat menunjukkan tahap kesesuaian dengan kriteria penilaian.</t>
    </r>
  </si>
  <si>
    <t>The literature review demonstrates clear and coherent articulation of ideas, with logical flow supported by effective use of digital tools. Information is presented in a structured and engaging manner, integrating original content through text, visuals, and data representations. A wide range of credible and relevant digital sources is selected, curated, and cited ethically, reflecting strong academic integrity and digital fluency.</t>
  </si>
  <si>
    <t>ORAL EXAMINATION (VIVA VOCE)</t>
  </si>
  <si>
    <r>
      <t xml:space="preserve">SECTION A :  CANDIDATE'S AND EXAMINER'S DETAILS
</t>
    </r>
    <r>
      <rPr>
        <b/>
        <i/>
        <sz val="11"/>
        <color theme="0"/>
        <rFont val="Aptos Display"/>
        <family val="2"/>
        <scheme val="major"/>
      </rPr>
      <t>SEKSYEN A</t>
    </r>
    <r>
      <rPr>
        <b/>
        <sz val="11"/>
        <color theme="0"/>
        <rFont val="Aptos Display"/>
        <family val="2"/>
        <scheme val="major"/>
      </rPr>
      <t xml:space="preserve"> : </t>
    </r>
    <r>
      <rPr>
        <b/>
        <i/>
        <sz val="11"/>
        <color theme="0"/>
        <rFont val="Aptos Display"/>
        <family val="2"/>
        <scheme val="major"/>
      </rPr>
      <t>MAKLUMAT CALON DAN PENILAI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</si>
</sst>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8" x14ac:knownFonts="1">
    <font>
      <sz val="11"/>
      <color theme="1"/>
      <name val="Aptos Narrow"/>
      <family val="2"/>
      <scheme val="minor"/>
    </font>
    <font>
      <sz val="11"/>
      <color theme="1"/>
      <name val="Aptos Display"/>
      <family val="2"/>
      <scheme val="major"/>
    </font>
    <font>
      <b/>
      <sz val="11"/>
      <color theme="1"/>
      <name val="Aptos Display"/>
      <family val="2"/>
      <scheme val="major"/>
    </font>
    <font>
      <b/>
      <sz val="11"/>
      <color theme="0"/>
      <name val="Aptos Display"/>
      <family val="2"/>
      <scheme val="major"/>
    </font>
    <font>
      <sz val="8"/>
      <color theme="1"/>
      <name val="Aptos Display"/>
      <family val="2"/>
      <scheme val="major"/>
    </font>
    <font>
      <b/>
      <sz val="11"/>
      <color rgb="FF002060"/>
      <name val="Aptos Display"/>
      <family val="2"/>
      <scheme val="major"/>
    </font>
    <font>
      <b/>
      <sz val="26"/>
      <color rgb="FF0B5394"/>
      <name val="Aptos Display"/>
      <family val="2"/>
      <scheme val="major"/>
    </font>
    <font>
      <b/>
      <i/>
      <sz val="11"/>
      <color theme="0" tint="-0.499984740745262"/>
      <name val="Aptos Display"/>
      <family val="2"/>
      <scheme val="major"/>
    </font>
    <font>
      <b/>
      <i/>
      <sz val="11"/>
      <color theme="0"/>
      <name val="Aptos Display"/>
      <family val="2"/>
      <scheme val="major"/>
    </font>
    <font>
      <i/>
      <sz val="11"/>
      <color theme="1"/>
      <name val="Aptos Display"/>
      <family val="2"/>
      <scheme val="major"/>
    </font>
    <font>
      <i/>
      <sz val="11"/>
      <color theme="0" tint="-0.499984740745262"/>
      <name val="Aptos Display"/>
      <family val="2"/>
      <scheme val="major"/>
    </font>
    <font>
      <i/>
      <sz val="8"/>
      <color theme="0" tint="-0.499984740745262"/>
      <name val="Aptos Display"/>
      <family val="2"/>
      <scheme val="major"/>
    </font>
    <font>
      <sz val="10"/>
      <color theme="1"/>
      <name val="Aptos Display"/>
      <family val="2"/>
      <scheme val="major"/>
    </font>
    <font>
      <b/>
      <sz val="16"/>
      <color theme="0"/>
      <name val="Aptos Narrow"/>
      <family val="2"/>
      <scheme val="minor"/>
    </font>
    <font>
      <b/>
      <sz val="16"/>
      <color theme="1"/>
      <name val="Roboto"/>
    </font>
    <font>
      <b/>
      <sz val="12"/>
      <color theme="1"/>
      <name val="Aptos Narrow"/>
      <family val="2"/>
      <scheme val="minor"/>
    </font>
    <font>
      <b/>
      <sz val="11"/>
      <name val="Aptos Display"/>
      <family val="2"/>
      <scheme val="major"/>
    </font>
    <font>
      <b/>
      <sz val="28"/>
      <color rgb="FF0B5394"/>
      <name val="ADLaM Display"/>
    </font>
  </fonts>
  <fills count="13">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rgb="FF002060"/>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4" tint="0.39997558519241921"/>
        <bgColor indexed="64"/>
      </patternFill>
    </fill>
  </fills>
  <borders count="53">
    <border>
      <left/>
      <right/>
      <top/>
      <bottom/>
      <diagonal/>
    </border>
    <border>
      <left/>
      <right/>
      <top/>
      <bottom style="thick">
        <color rgb="FF0B539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theme="1" tint="0.14999847407452621"/>
      </right>
      <top style="medium">
        <color indexed="64"/>
      </top>
      <bottom style="thin">
        <color theme="1" tint="0.14999847407452621"/>
      </bottom>
      <diagonal/>
    </border>
    <border>
      <left style="thin">
        <color theme="1" tint="0.14999847407452621"/>
      </left>
      <right style="thin">
        <color theme="1" tint="0.14999847407452621"/>
      </right>
      <top style="medium">
        <color indexed="64"/>
      </top>
      <bottom style="thin">
        <color theme="1" tint="0.14999847407452621"/>
      </bottom>
      <diagonal/>
    </border>
    <border>
      <left style="thin">
        <color theme="1" tint="0.14999847407452621"/>
      </left>
      <right style="medium">
        <color indexed="64"/>
      </right>
      <top style="medium">
        <color indexed="64"/>
      </top>
      <bottom style="thin">
        <color theme="1" tint="0.14999847407452621"/>
      </bottom>
      <diagonal/>
    </border>
    <border>
      <left style="medium">
        <color indexed="64"/>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style="medium">
        <color indexed="64"/>
      </right>
      <top style="thin">
        <color theme="1" tint="0.14999847407452621"/>
      </top>
      <bottom style="thin">
        <color theme="1" tint="0.14999847407452621"/>
      </bottom>
      <diagonal/>
    </border>
    <border>
      <left style="medium">
        <color indexed="64"/>
      </left>
      <right style="thin">
        <color theme="1" tint="0.14999847407452621"/>
      </right>
      <top style="thin">
        <color theme="1" tint="0.14999847407452621"/>
      </top>
      <bottom style="medium">
        <color indexed="64"/>
      </bottom>
      <diagonal/>
    </border>
    <border>
      <left style="thin">
        <color theme="1" tint="0.14999847407452621"/>
      </left>
      <right style="thin">
        <color theme="1" tint="0.14999847407452621"/>
      </right>
      <top style="thin">
        <color theme="1" tint="0.14999847407452621"/>
      </top>
      <bottom style="medium">
        <color indexed="64"/>
      </bottom>
      <diagonal/>
    </border>
    <border>
      <left style="thin">
        <color theme="1" tint="0.14999847407452621"/>
      </left>
      <right style="medium">
        <color indexed="64"/>
      </right>
      <top style="thin">
        <color theme="1" tint="0.14999847407452621"/>
      </top>
      <bottom style="medium">
        <color indexed="64"/>
      </bottom>
      <diagonal/>
    </border>
  </borders>
  <cellStyleXfs count="1">
    <xf numFmtId="0" fontId="0" fillId="0" borderId="0"/>
  </cellStyleXfs>
  <cellXfs count="175">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pplyProtection="1">
      <alignment horizontal="center" vertical="center" wrapText="1"/>
      <protection locked="0"/>
    </xf>
    <xf numFmtId="0" fontId="2" fillId="0" borderId="0" xfId="0" applyFont="1" applyAlignment="1">
      <alignment horizontal="left" vertical="center"/>
    </xf>
    <xf numFmtId="0" fontId="2" fillId="0" borderId="0" xfId="0" applyFont="1" applyAlignment="1">
      <alignment horizontal="center" vertical="center"/>
    </xf>
    <xf numFmtId="0" fontId="6" fillId="0" borderId="0" xfId="0" applyFont="1" applyAlignment="1">
      <alignment vertical="center" wrapText="1"/>
    </xf>
    <xf numFmtId="0" fontId="1" fillId="0" borderId="21"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22" xfId="0" applyFont="1" applyBorder="1" applyAlignment="1" applyProtection="1">
      <alignment vertical="center" wrapText="1"/>
      <protection locked="0"/>
    </xf>
    <xf numFmtId="0" fontId="1" fillId="0" borderId="23" xfId="0" applyFont="1" applyBorder="1"/>
    <xf numFmtId="0" fontId="1" fillId="0" borderId="10" xfId="0" applyFont="1" applyBorder="1"/>
    <xf numFmtId="0" fontId="1" fillId="0" borderId="24" xfId="0" applyFont="1" applyBorder="1"/>
    <xf numFmtId="0" fontId="1" fillId="0" borderId="21" xfId="0" applyFont="1" applyBorder="1"/>
    <xf numFmtId="0" fontId="1" fillId="0" borderId="22" xfId="0" applyFont="1" applyBorder="1"/>
    <xf numFmtId="0" fontId="2" fillId="0" borderId="21" xfId="0" applyFont="1" applyBorder="1" applyAlignment="1">
      <alignment vertical="center" wrapText="1"/>
    </xf>
    <xf numFmtId="0" fontId="1" fillId="0" borderId="0" xfId="0" applyFont="1" applyAlignment="1">
      <alignment vertical="center" wrapText="1"/>
    </xf>
    <xf numFmtId="0" fontId="1" fillId="0" borderId="22" xfId="0" applyFont="1" applyBorder="1" applyAlignment="1">
      <alignment vertical="center" wrapText="1"/>
    </xf>
    <xf numFmtId="0" fontId="2" fillId="0" borderId="22" xfId="0" applyFont="1" applyBorder="1" applyAlignment="1">
      <alignment vertical="center" wrapText="1"/>
    </xf>
    <xf numFmtId="164" fontId="1" fillId="0" borderId="22" xfId="0" applyNumberFormat="1" applyFont="1" applyBorder="1" applyAlignment="1">
      <alignment horizontal="center" vertical="center" wrapText="1"/>
    </xf>
    <xf numFmtId="0" fontId="1" fillId="0" borderId="21" xfId="0" applyFont="1" applyBorder="1" applyAlignment="1" applyProtection="1">
      <alignment vertical="center" wrapText="1"/>
      <protection locked="0"/>
    </xf>
    <xf numFmtId="0" fontId="2" fillId="0" borderId="22" xfId="0" applyFont="1" applyBorder="1" applyAlignment="1">
      <alignment vertical="center"/>
    </xf>
    <xf numFmtId="0" fontId="1" fillId="0" borderId="23"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0" xfId="0" applyFont="1" applyBorder="1" applyAlignment="1">
      <alignment vertical="center"/>
    </xf>
    <xf numFmtId="0" fontId="2" fillId="0" borderId="10" xfId="0" applyFont="1" applyBorder="1" applyAlignment="1">
      <alignment horizontal="left"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1" fillId="0" borderId="10" xfId="0" applyFont="1" applyBorder="1" applyAlignment="1">
      <alignment horizontal="center"/>
    </xf>
    <xf numFmtId="0" fontId="1" fillId="0" borderId="21" xfId="0" applyFont="1" applyBorder="1" applyAlignment="1">
      <alignment vertical="center" wrapText="1"/>
    </xf>
    <xf numFmtId="0" fontId="1" fillId="0" borderId="22" xfId="0" applyFont="1" applyBorder="1" applyAlignment="1">
      <alignment vertical="center"/>
    </xf>
    <xf numFmtId="0" fontId="1" fillId="0" borderId="21" xfId="0" applyFont="1" applyBorder="1" applyAlignment="1">
      <alignment vertical="center"/>
    </xf>
    <xf numFmtId="0" fontId="1" fillId="0" borderId="34" xfId="0" applyFont="1" applyBorder="1" applyAlignment="1">
      <alignment vertical="center"/>
    </xf>
    <xf numFmtId="0" fontId="1" fillId="0" borderId="42" xfId="0" applyFont="1" applyBorder="1" applyAlignment="1">
      <alignment vertical="center"/>
    </xf>
    <xf numFmtId="0" fontId="1" fillId="0" borderId="34" xfId="0" applyFont="1" applyBorder="1" applyAlignment="1">
      <alignment vertical="center" wrapText="1"/>
    </xf>
    <xf numFmtId="0" fontId="1" fillId="0" borderId="0" xfId="0" applyFont="1" applyAlignment="1">
      <alignment horizontal="center" vertical="center" wrapText="1"/>
    </xf>
    <xf numFmtId="0" fontId="1" fillId="0" borderId="42" xfId="0" applyFont="1" applyBorder="1" applyAlignment="1">
      <alignment vertical="center" wrapText="1"/>
    </xf>
    <xf numFmtId="0" fontId="2" fillId="0" borderId="0" xfId="0" applyFont="1" applyAlignment="1">
      <alignment horizontal="left" vertical="center" wrapText="1"/>
    </xf>
    <xf numFmtId="164" fontId="1" fillId="0" borderId="0" xfId="0" applyNumberFormat="1" applyFont="1" applyAlignment="1">
      <alignment horizontal="center" vertical="center" wrapText="1"/>
    </xf>
    <xf numFmtId="0" fontId="2" fillId="0" borderId="0" xfId="0" applyFont="1" applyAlignment="1">
      <alignment vertical="center" wrapText="1"/>
    </xf>
    <xf numFmtId="0" fontId="1" fillId="0" borderId="0" xfId="0" applyFont="1" applyAlignment="1" applyProtection="1">
      <alignment vertical="center" wrapText="1"/>
      <protection locked="0"/>
    </xf>
    <xf numFmtId="0" fontId="5" fillId="0" borderId="22" xfId="0" applyFont="1" applyBorder="1" applyAlignment="1">
      <alignment vertical="center" wrapText="1"/>
    </xf>
    <xf numFmtId="0" fontId="1" fillId="0" borderId="41"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 fillId="0" borderId="43"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 fillId="0" borderId="41"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1" fillId="0" borderId="43"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5" fillId="0" borderId="10" xfId="0" applyFont="1" applyBorder="1" applyAlignment="1">
      <alignment horizontal="left" vertical="center" wrapText="1"/>
    </xf>
    <xf numFmtId="0" fontId="3" fillId="4" borderId="27"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6" xfId="0" applyFont="1" applyFill="1" applyBorder="1" applyAlignment="1">
      <alignment horizontal="left" vertical="center"/>
    </xf>
    <xf numFmtId="0" fontId="1" fillId="6" borderId="7" xfId="0" applyFont="1" applyFill="1" applyBorder="1" applyAlignment="1">
      <alignment horizontal="left" vertical="center"/>
    </xf>
    <xf numFmtId="0" fontId="1" fillId="6" borderId="8" xfId="0" applyFont="1" applyFill="1" applyBorder="1" applyAlignment="1">
      <alignment horizontal="left" vertical="center"/>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1" fillId="0" borderId="14" xfId="0" applyFont="1" applyBorder="1" applyAlignment="1" applyProtection="1">
      <alignment horizontal="left" vertical="top"/>
      <protection locked="0"/>
    </xf>
    <xf numFmtId="0" fontId="3" fillId="6" borderId="3" xfId="0" applyFont="1" applyFill="1" applyBorder="1" applyAlignment="1">
      <alignment horizontal="left" vertical="center" wrapText="1"/>
    </xf>
    <xf numFmtId="0" fontId="1" fillId="6" borderId="4" xfId="0" applyFont="1" applyFill="1" applyBorder="1" applyAlignment="1">
      <alignment horizontal="left" vertical="center"/>
    </xf>
    <xf numFmtId="0" fontId="1" fillId="6" borderId="5" xfId="0" applyFont="1" applyFill="1" applyBorder="1" applyAlignment="1">
      <alignment horizontal="left" vertical="center"/>
    </xf>
    <xf numFmtId="0" fontId="2" fillId="5" borderId="6" xfId="0" applyFont="1" applyFill="1" applyBorder="1" applyAlignment="1">
      <alignment horizontal="left" vertical="center" wrapText="1"/>
    </xf>
    <xf numFmtId="0" fontId="2" fillId="5" borderId="7" xfId="0" applyFont="1" applyFill="1" applyBorder="1" applyAlignment="1">
      <alignment horizontal="left" vertical="center"/>
    </xf>
    <xf numFmtId="0" fontId="2" fillId="5" borderId="8" xfId="0" applyFont="1" applyFill="1" applyBorder="1" applyAlignment="1">
      <alignment horizontal="left"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 fillId="12" borderId="6" xfId="0" applyFont="1" applyFill="1" applyBorder="1" applyAlignment="1">
      <alignment horizontal="left" vertical="center" wrapText="1"/>
    </xf>
    <xf numFmtId="0" fontId="2" fillId="12" borderId="7" xfId="0" applyFont="1" applyFill="1" applyBorder="1" applyAlignment="1">
      <alignment horizontal="left" vertical="center"/>
    </xf>
    <xf numFmtId="0" fontId="2" fillId="12" borderId="8" xfId="0" applyFont="1" applyFill="1" applyBorder="1" applyAlignment="1">
      <alignment horizontal="left" vertical="center"/>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3" fillId="6" borderId="35" xfId="0" applyFont="1" applyFill="1" applyBorder="1" applyAlignment="1">
      <alignment horizontal="left" vertical="center" wrapText="1"/>
    </xf>
    <xf numFmtId="0" fontId="3" fillId="6" borderId="36" xfId="0" applyFont="1" applyFill="1" applyBorder="1" applyAlignment="1">
      <alignment horizontal="left" vertical="center" wrapText="1"/>
    </xf>
    <xf numFmtId="0" fontId="3" fillId="6" borderId="37" xfId="0" applyFont="1" applyFill="1" applyBorder="1" applyAlignment="1">
      <alignment horizontal="left" vertical="center" wrapText="1"/>
    </xf>
    <xf numFmtId="0" fontId="2" fillId="0" borderId="0" xfId="0" applyFont="1" applyAlignment="1">
      <alignment horizontal="center" wrapText="1"/>
    </xf>
    <xf numFmtId="0" fontId="2" fillId="0" borderId="0" xfId="0" applyFont="1" applyAlignment="1">
      <alignment horizontal="center"/>
    </xf>
    <xf numFmtId="0" fontId="1" fillId="3" borderId="0" xfId="0" applyFont="1" applyFill="1" applyAlignment="1" applyProtection="1">
      <alignment horizontal="center"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3" fillId="6" borderId="15" xfId="0" applyFont="1" applyFill="1" applyBorder="1" applyAlignment="1">
      <alignment horizontal="left" vertical="center"/>
    </xf>
    <xf numFmtId="0" fontId="3" fillId="6" borderId="16" xfId="0" applyFont="1" applyFill="1" applyBorder="1" applyAlignment="1">
      <alignment horizontal="left" vertical="center"/>
    </xf>
    <xf numFmtId="0" fontId="1" fillId="0" borderId="21"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2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 fillId="3" borderId="0" xfId="0" applyFont="1" applyFill="1" applyAlignment="1" applyProtection="1">
      <alignment horizontal="center" vertical="center" wrapText="1"/>
      <protection locked="0"/>
    </xf>
    <xf numFmtId="0" fontId="2" fillId="0" borderId="0" xfId="0" applyFont="1" applyAlignment="1">
      <alignment horizontal="left" vertical="center" wrapText="1"/>
    </xf>
    <xf numFmtId="0" fontId="2" fillId="3" borderId="0" xfId="0" applyFont="1" applyFill="1" applyAlignment="1" applyProtection="1">
      <alignment horizontal="left" vertical="top" wrapText="1"/>
      <protection locked="0"/>
    </xf>
    <xf numFmtId="0" fontId="2" fillId="0" borderId="0" xfId="0" applyFont="1" applyAlignment="1">
      <alignment horizontal="left" vertical="center"/>
    </xf>
    <xf numFmtId="0" fontId="2" fillId="0" borderId="21" xfId="0" applyFont="1" applyBorder="1" applyAlignment="1">
      <alignment vertical="center" wrapText="1"/>
    </xf>
    <xf numFmtId="0" fontId="2" fillId="0" borderId="0" xfId="0" applyFont="1" applyAlignment="1">
      <alignment vertical="center" wrapText="1"/>
    </xf>
    <xf numFmtId="0" fontId="1" fillId="3" borderId="0" xfId="0" applyFont="1" applyFill="1" applyAlignment="1" applyProtection="1">
      <alignment horizontal="left" vertical="top" wrapText="1"/>
      <protection locked="0"/>
    </xf>
    <xf numFmtId="0" fontId="2" fillId="0" borderId="21" xfId="0" applyFont="1" applyBorder="1" applyAlignment="1">
      <alignment horizontal="left" vertical="center"/>
    </xf>
    <xf numFmtId="0" fontId="3" fillId="6" borderId="38" xfId="0" applyFont="1" applyFill="1" applyBorder="1" applyAlignment="1">
      <alignment horizontal="left" vertical="center" wrapText="1"/>
    </xf>
    <xf numFmtId="0" fontId="1" fillId="6" borderId="39" xfId="0" applyFont="1" applyFill="1" applyBorder="1" applyAlignment="1">
      <alignment horizontal="left" vertical="center"/>
    </xf>
    <xf numFmtId="0" fontId="1" fillId="6" borderId="40" xfId="0" applyFont="1" applyFill="1" applyBorder="1" applyAlignment="1">
      <alignment horizontal="left" vertical="center"/>
    </xf>
    <xf numFmtId="0" fontId="2" fillId="0" borderId="21" xfId="0" applyFont="1" applyBorder="1" applyAlignment="1">
      <alignment horizontal="left"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2" fillId="0" borderId="41" xfId="0" applyFont="1" applyBorder="1" applyAlignment="1">
      <alignment horizontal="left" vertical="center" wrapText="1"/>
    </xf>
    <xf numFmtId="0" fontId="1" fillId="0" borderId="34" xfId="0" applyFont="1" applyBorder="1" applyAlignment="1">
      <alignment horizontal="center" vertical="center" wrapText="1"/>
    </xf>
    <xf numFmtId="0" fontId="1" fillId="6" borderId="11" xfId="0" applyFont="1" applyFill="1" applyBorder="1" applyAlignment="1">
      <alignment horizontal="left" vertical="center"/>
    </xf>
    <xf numFmtId="0" fontId="3" fillId="4" borderId="4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41" xfId="0" applyFont="1" applyFill="1" applyBorder="1" applyAlignment="1">
      <alignment horizontal="center" vertical="center"/>
    </xf>
    <xf numFmtId="0" fontId="3" fillId="4" borderId="34" xfId="0" applyFont="1" applyFill="1" applyBorder="1" applyAlignment="1">
      <alignment horizontal="center" vertical="center"/>
    </xf>
    <xf numFmtId="0" fontId="1" fillId="0" borderId="21"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3" fillId="4" borderId="19"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11" xfId="0" applyFont="1" applyFill="1" applyBorder="1" applyAlignment="1">
      <alignment horizontal="center" vertical="center"/>
    </xf>
    <xf numFmtId="0" fontId="2" fillId="0" borderId="0" xfId="0" applyFont="1" applyAlignment="1" applyProtection="1">
      <alignment horizontal="left" vertical="center" wrapText="1"/>
      <protection locked="0"/>
    </xf>
    <xf numFmtId="0" fontId="1" fillId="0" borderId="21" xfId="0" applyFont="1" applyBorder="1" applyAlignment="1">
      <alignment horizontal="left" vertical="center" wrapText="1"/>
    </xf>
    <xf numFmtId="0" fontId="1" fillId="0" borderId="22" xfId="0" applyFont="1" applyBorder="1" applyAlignment="1">
      <alignment horizontal="left" vertical="center"/>
    </xf>
    <xf numFmtId="0" fontId="1" fillId="0" borderId="21" xfId="0" applyFont="1" applyBorder="1" applyAlignment="1">
      <alignment horizontal="left" vertical="center"/>
    </xf>
    <xf numFmtId="0" fontId="1" fillId="0" borderId="23" xfId="0" applyFont="1" applyBorder="1" applyAlignment="1">
      <alignment horizontal="left" vertical="center"/>
    </xf>
    <xf numFmtId="0" fontId="1" fillId="0" borderId="10"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34" xfId="0" applyFont="1" applyBorder="1" applyAlignment="1">
      <alignment vertical="center" wrapText="1"/>
    </xf>
    <xf numFmtId="0" fontId="1" fillId="0" borderId="21"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xf>
    <xf numFmtId="0" fontId="1" fillId="0" borderId="21" xfId="0" applyFont="1" applyBorder="1" applyAlignment="1">
      <alignment horizontal="left"/>
    </xf>
    <xf numFmtId="0" fontId="3" fillId="4" borderId="20"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15" fillId="0" borderId="47" xfId="0" applyFont="1" applyBorder="1" applyAlignment="1">
      <alignment horizontal="left" vertical="center"/>
    </xf>
    <xf numFmtId="0" fontId="15" fillId="0" borderId="48" xfId="0" applyFont="1" applyBorder="1" applyAlignment="1">
      <alignment horizontal="left" vertical="center"/>
    </xf>
    <xf numFmtId="0" fontId="15" fillId="10" borderId="48" xfId="0" applyFont="1" applyFill="1" applyBorder="1" applyAlignment="1">
      <alignment horizontal="center" vertical="center"/>
    </xf>
    <xf numFmtId="0" fontId="15" fillId="10" borderId="49" xfId="0" applyFont="1" applyFill="1" applyBorder="1" applyAlignment="1">
      <alignment horizontal="center" vertical="center"/>
    </xf>
    <xf numFmtId="0" fontId="15" fillId="0" borderId="50" xfId="0" applyFont="1" applyBorder="1" applyAlignment="1">
      <alignment horizontal="left" vertical="center"/>
    </xf>
    <xf numFmtId="0" fontId="15" fillId="0" borderId="51" xfId="0" applyFont="1" applyBorder="1" applyAlignment="1">
      <alignment horizontal="left" vertical="center"/>
    </xf>
    <xf numFmtId="0" fontId="15" fillId="11" borderId="51" xfId="0" applyFont="1" applyFill="1" applyBorder="1" applyAlignment="1">
      <alignment horizontal="center" vertical="center"/>
    </xf>
    <xf numFmtId="0" fontId="15" fillId="11" borderId="52" xfId="0" applyFont="1" applyFill="1" applyBorder="1" applyAlignment="1">
      <alignment horizontal="center" vertical="center"/>
    </xf>
    <xf numFmtId="0" fontId="17" fillId="2" borderId="1" xfId="0" applyFont="1" applyFill="1" applyBorder="1" applyAlignment="1">
      <alignment vertical="center" wrapText="1"/>
    </xf>
    <xf numFmtId="0" fontId="13" fillId="4" borderId="44" xfId="0" applyFont="1" applyFill="1" applyBorder="1" applyAlignment="1">
      <alignment horizontal="center" vertical="center"/>
    </xf>
    <xf numFmtId="0" fontId="13" fillId="4" borderId="45" xfId="0" applyFont="1" applyFill="1" applyBorder="1" applyAlignment="1">
      <alignment horizontal="center" vertical="center"/>
    </xf>
    <xf numFmtId="0" fontId="13" fillId="4" borderId="46" xfId="0" applyFont="1" applyFill="1" applyBorder="1" applyAlignment="1">
      <alignment horizontal="center" vertical="center"/>
    </xf>
    <xf numFmtId="0" fontId="14" fillId="5" borderId="47" xfId="0" applyFont="1" applyFill="1" applyBorder="1" applyAlignment="1">
      <alignment horizontal="center" vertical="center"/>
    </xf>
    <xf numFmtId="0" fontId="14" fillId="5" borderId="48" xfId="0" applyFont="1" applyFill="1" applyBorder="1" applyAlignment="1">
      <alignment horizontal="center" vertical="center"/>
    </xf>
    <xf numFmtId="0" fontId="14" fillId="5" borderId="49" xfId="0" applyFont="1" applyFill="1" applyBorder="1" applyAlignment="1">
      <alignment horizontal="center" vertical="center"/>
    </xf>
    <xf numFmtId="0" fontId="15" fillId="7" borderId="48" xfId="0" applyFont="1" applyFill="1" applyBorder="1" applyAlignment="1">
      <alignment horizontal="center" vertical="center"/>
    </xf>
    <xf numFmtId="0" fontId="15" fillId="7" borderId="49" xfId="0" applyFont="1" applyFill="1" applyBorder="1" applyAlignment="1">
      <alignment horizontal="center" vertical="center"/>
    </xf>
    <xf numFmtId="0" fontId="15" fillId="8" borderId="48" xfId="0" applyFont="1" applyFill="1" applyBorder="1" applyAlignment="1">
      <alignment horizontal="center" vertical="center"/>
    </xf>
    <xf numFmtId="0" fontId="15" fillId="8" borderId="49" xfId="0" applyFont="1" applyFill="1" applyBorder="1" applyAlignment="1">
      <alignment horizontal="center" vertical="center"/>
    </xf>
    <xf numFmtId="0" fontId="15" fillId="9" borderId="48" xfId="0" applyFont="1" applyFill="1" applyBorder="1" applyAlignment="1">
      <alignment horizontal="center" vertical="center"/>
    </xf>
    <xf numFmtId="0" fontId="15" fillId="9" borderId="49" xfId="0" applyFont="1" applyFill="1" applyBorder="1" applyAlignment="1">
      <alignment horizontal="center" vertical="center"/>
    </xf>
    <xf numFmtId="0" fontId="12" fillId="0" borderId="6" xfId="0" applyFont="1" applyBorder="1" applyAlignment="1">
      <alignment vertical="center" wrapText="1"/>
    </xf>
    <xf numFmtId="0" fontId="12" fillId="0" borderId="7" xfId="0" applyFont="1" applyBorder="1" applyAlignment="1">
      <alignment vertical="center" wrapText="1"/>
    </xf>
  </cellXfs>
  <cellStyles count="1">
    <cellStyle name="Normal" xfId="0" builtinId="0"/>
  </cellStyles>
  <dxfs count="15">
    <dxf>
      <font>
        <color rgb="FF006100"/>
      </font>
      <fill>
        <patternFill>
          <bgColor rgb="FFC6EFCE"/>
        </patternFill>
      </fill>
    </dxf>
    <dxf>
      <font>
        <color theme="3"/>
      </font>
      <fill>
        <patternFill>
          <bgColor theme="7" tint="0.79998168889431442"/>
        </patternFill>
      </fill>
    </dxf>
    <dxf>
      <font>
        <color rgb="FF9C5700"/>
      </font>
      <fill>
        <patternFill>
          <bgColor rgb="FFFFEB9C"/>
        </patternFill>
      </fill>
    </dxf>
    <dxf>
      <font>
        <color rgb="FF9C0006"/>
      </font>
      <fill>
        <patternFill>
          <bgColor rgb="FFFFC7CE"/>
        </patternFill>
      </fill>
    </dxf>
    <dxf>
      <font>
        <color rgb="FFC00000"/>
      </font>
      <fill>
        <patternFill>
          <bgColor theme="5" tint="0.79998168889431442"/>
        </patternFill>
      </fill>
    </dxf>
    <dxf>
      <font>
        <color rgb="FF9C0006"/>
      </font>
      <fill>
        <patternFill>
          <bgColor rgb="FFFFC7CE"/>
        </patternFill>
      </fill>
    </dxf>
    <dxf>
      <font>
        <color theme="5" tint="-0.499984740745262"/>
      </font>
      <fill>
        <patternFill>
          <bgColor rgb="FFFFC000"/>
        </patternFill>
      </fill>
    </dxf>
    <dxf>
      <font>
        <color rgb="FF9C5700"/>
      </font>
      <fill>
        <patternFill>
          <bgColor rgb="FFFFEB9C"/>
        </patternFill>
      </fill>
    </dxf>
    <dxf>
      <font>
        <color theme="8" tint="-0.499984740745262"/>
      </font>
      <fill>
        <patternFill>
          <bgColor theme="8" tint="0.79998168889431442"/>
        </patternFill>
      </fill>
    </dxf>
    <dxf>
      <font>
        <color rgb="FF006100"/>
      </font>
      <fill>
        <patternFill>
          <bgColor rgb="FFC6EFCE"/>
        </patternFill>
      </fill>
    </dxf>
    <dxf>
      <font>
        <color theme="0"/>
      </font>
      <fill>
        <patternFill>
          <bgColor rgb="FFFF0000"/>
        </patternFill>
      </fill>
    </dxf>
    <dxf>
      <fill>
        <patternFill>
          <bgColor rgb="FFFFFF00"/>
        </patternFill>
      </fill>
    </dxf>
    <dxf>
      <fill>
        <patternFill>
          <bgColor theme="5" tint="0.79998168889431442"/>
        </patternFill>
      </fill>
    </dxf>
    <dxf>
      <fill>
        <patternFill>
          <bgColor theme="3" tint="0.74996185186315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359497</xdr:colOff>
      <xdr:row>1</xdr:row>
      <xdr:rowOff>171061</xdr:rowOff>
    </xdr:from>
    <xdr:to>
      <xdr:col>15</xdr:col>
      <xdr:colOff>388656</xdr:colOff>
      <xdr:row>2</xdr:row>
      <xdr:rowOff>361158</xdr:rowOff>
    </xdr:to>
    <xdr:pic>
      <xdr:nvPicPr>
        <xdr:cNvPr id="2" name="Picture 1">
          <a:extLst>
            <a:ext uri="{FF2B5EF4-FFF2-40B4-BE49-F238E27FC236}">
              <a16:creationId xmlns:a16="http://schemas.microsoft.com/office/drawing/2014/main" id="{F74820CF-9638-4B49-A465-147C6009E4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3803" y="171061"/>
          <a:ext cx="1389873" cy="37670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13844-3E95-4488-A251-0542D8D58D1B}">
  <sheetPr>
    <pageSetUpPr fitToPage="1"/>
  </sheetPr>
  <dimension ref="B3:Q356"/>
  <sheetViews>
    <sheetView showGridLines="0" showRowColHeaders="0" tabSelected="1" zoomScale="90" zoomScaleNormal="90" workbookViewId="0">
      <selection activeCell="R7" sqref="R7"/>
    </sheetView>
  </sheetViews>
  <sheetFormatPr defaultColWidth="8.88671875" defaultRowHeight="14.4" x14ac:dyDescent="0.3"/>
  <cols>
    <col min="1" max="2" width="8.88671875" style="1"/>
    <col min="3" max="3" width="18" style="1" customWidth="1"/>
    <col min="4" max="7" width="15.6640625" style="1" customWidth="1"/>
    <col min="8" max="11" width="8.88671875" style="1"/>
    <col min="12" max="12" width="8.88671875" style="1" customWidth="1"/>
    <col min="13" max="13" width="16.6640625" style="1" customWidth="1"/>
    <col min="14" max="14" width="13.6640625" style="1" customWidth="1"/>
    <col min="15" max="15" width="19.88671875" style="1" customWidth="1"/>
    <col min="16" max="16" width="8.88671875" style="1"/>
    <col min="17" max="17" width="9.6640625" style="2" hidden="1" customWidth="1"/>
    <col min="18" max="16384" width="8.88671875" style="1"/>
  </cols>
  <sheetData>
    <row r="3" spans="2:16" ht="32.4" customHeight="1" thickBot="1" x14ac:dyDescent="0.35">
      <c r="B3" s="160" t="s">
        <v>166</v>
      </c>
      <c r="C3" s="160"/>
      <c r="D3" s="160"/>
      <c r="E3" s="160"/>
      <c r="F3" s="160"/>
      <c r="G3" s="160"/>
      <c r="H3" s="160"/>
      <c r="I3" s="160"/>
      <c r="J3" s="160"/>
      <c r="K3" s="160"/>
      <c r="L3" s="160"/>
      <c r="M3" s="160"/>
      <c r="N3" s="160"/>
      <c r="O3" s="160"/>
      <c r="P3" s="160"/>
    </row>
    <row r="4" spans="2:16" ht="12.6" customHeight="1" thickTop="1" thickBot="1" x14ac:dyDescent="0.35">
      <c r="B4" s="8"/>
      <c r="C4" s="8"/>
      <c r="D4" s="8"/>
      <c r="E4" s="8"/>
      <c r="F4" s="8"/>
      <c r="G4" s="8"/>
      <c r="H4" s="8"/>
      <c r="I4" s="8"/>
      <c r="J4" s="8"/>
      <c r="K4" s="8"/>
      <c r="L4" s="8"/>
      <c r="M4" s="8"/>
      <c r="N4" s="8"/>
      <c r="O4" s="8"/>
      <c r="P4" s="8"/>
    </row>
    <row r="5" spans="2:16" ht="30" customHeight="1" x14ac:dyDescent="0.3">
      <c r="B5" s="63" t="s">
        <v>167</v>
      </c>
      <c r="C5" s="91"/>
      <c r="D5" s="91"/>
      <c r="E5" s="91"/>
      <c r="F5" s="91"/>
      <c r="G5" s="91"/>
      <c r="H5" s="91"/>
      <c r="I5" s="91"/>
      <c r="J5" s="91"/>
      <c r="K5" s="91"/>
      <c r="L5" s="91"/>
      <c r="M5" s="91"/>
      <c r="N5" s="91"/>
      <c r="O5" s="91"/>
      <c r="P5" s="92"/>
    </row>
    <row r="6" spans="2:16" x14ac:dyDescent="0.3">
      <c r="B6" s="16"/>
      <c r="P6" s="17"/>
    </row>
    <row r="7" spans="2:16" ht="55.2" customHeight="1" x14ac:dyDescent="0.3">
      <c r="B7" s="103" t="s">
        <v>0</v>
      </c>
      <c r="C7" s="104"/>
      <c r="D7" s="105"/>
      <c r="E7" s="105"/>
      <c r="F7" s="105"/>
      <c r="G7" s="105"/>
      <c r="H7" s="19"/>
      <c r="I7" s="100" t="s">
        <v>1</v>
      </c>
      <c r="J7" s="100"/>
      <c r="K7" s="101"/>
      <c r="L7" s="101"/>
      <c r="M7" s="101"/>
      <c r="N7" s="101"/>
      <c r="O7" s="101"/>
      <c r="P7" s="12"/>
    </row>
    <row r="8" spans="2:16" ht="15.6" customHeight="1" x14ac:dyDescent="0.3">
      <c r="B8" s="18"/>
      <c r="C8" s="42"/>
      <c r="D8" s="43"/>
      <c r="E8" s="43"/>
      <c r="F8" s="43"/>
      <c r="G8" s="43"/>
      <c r="H8" s="19"/>
      <c r="I8" s="42"/>
      <c r="J8" s="42"/>
      <c r="K8" s="42"/>
      <c r="L8" s="42"/>
      <c r="M8" s="42"/>
      <c r="N8" s="43"/>
      <c r="O8" s="43"/>
      <c r="P8" s="12"/>
    </row>
    <row r="9" spans="2:16" ht="55.2" customHeight="1" x14ac:dyDescent="0.3">
      <c r="B9" s="110" t="s">
        <v>2</v>
      </c>
      <c r="C9" s="100"/>
      <c r="D9" s="105"/>
      <c r="E9" s="105"/>
      <c r="F9" s="105"/>
      <c r="G9" s="105"/>
      <c r="H9" s="19"/>
      <c r="I9" s="100" t="s">
        <v>3</v>
      </c>
      <c r="J9" s="100"/>
      <c r="K9" s="101"/>
      <c r="L9" s="101"/>
      <c r="M9" s="101"/>
      <c r="N9" s="101"/>
      <c r="O9" s="101"/>
      <c r="P9" s="12"/>
    </row>
    <row r="10" spans="2:16" x14ac:dyDescent="0.3">
      <c r="B10" s="18"/>
      <c r="C10" s="42"/>
      <c r="D10" s="19"/>
      <c r="E10" s="19"/>
      <c r="F10" s="19"/>
      <c r="G10" s="19"/>
      <c r="H10" s="19"/>
      <c r="I10" s="42"/>
      <c r="J10" s="42"/>
      <c r="K10" s="42"/>
      <c r="L10" s="42"/>
      <c r="M10" s="42"/>
      <c r="N10" s="19"/>
      <c r="O10" s="19"/>
      <c r="P10" s="20"/>
    </row>
    <row r="11" spans="2:16" ht="55.2" customHeight="1" x14ac:dyDescent="0.3">
      <c r="B11" s="103" t="s">
        <v>4</v>
      </c>
      <c r="C11" s="104"/>
      <c r="D11" s="105"/>
      <c r="E11" s="105"/>
      <c r="F11" s="105"/>
      <c r="G11" s="105"/>
      <c r="H11" s="19"/>
      <c r="I11" s="100" t="s">
        <v>5</v>
      </c>
      <c r="J11" s="100"/>
      <c r="K11" s="101"/>
      <c r="L11" s="101"/>
      <c r="M11" s="101"/>
      <c r="N11" s="101"/>
      <c r="O11" s="101"/>
      <c r="P11" s="21"/>
    </row>
    <row r="12" spans="2:16" x14ac:dyDescent="0.3">
      <c r="B12" s="18"/>
      <c r="C12" s="42"/>
      <c r="D12" s="19"/>
      <c r="E12" s="19"/>
      <c r="F12" s="19"/>
      <c r="G12" s="19"/>
      <c r="H12" s="19"/>
      <c r="I12" s="40"/>
      <c r="J12" s="40"/>
      <c r="K12" s="40"/>
      <c r="L12" s="40"/>
      <c r="M12" s="40"/>
      <c r="N12" s="41"/>
      <c r="O12" s="41"/>
      <c r="P12" s="22"/>
    </row>
    <row r="13" spans="2:16" ht="15" thickBot="1" x14ac:dyDescent="0.35">
      <c r="B13" s="106" t="s">
        <v>6</v>
      </c>
      <c r="C13" s="102"/>
      <c r="D13" s="102"/>
      <c r="E13" s="102"/>
      <c r="F13" s="102"/>
      <c r="G13" s="102"/>
      <c r="H13" s="19"/>
      <c r="I13" s="49" t="s">
        <v>162</v>
      </c>
      <c r="J13" s="49"/>
      <c r="K13" s="49"/>
      <c r="L13" s="49"/>
      <c r="M13" s="49"/>
      <c r="N13" s="49"/>
      <c r="O13" s="49"/>
      <c r="P13" s="44"/>
    </row>
    <row r="14" spans="2:16" x14ac:dyDescent="0.3">
      <c r="B14" s="23"/>
      <c r="C14" s="43"/>
      <c r="D14" s="99"/>
      <c r="E14" s="99"/>
      <c r="F14" s="99"/>
      <c r="G14" s="99"/>
      <c r="H14" s="19"/>
      <c r="I14" s="102" t="s">
        <v>7</v>
      </c>
      <c r="J14" s="102"/>
      <c r="K14" s="102"/>
      <c r="L14" s="102"/>
      <c r="M14" s="6"/>
      <c r="N14" s="84">
        <f>SUM(O82,O98,O115,O131,O147,O164,O180,O196,O212,O228,O244,O260,O276,O292)</f>
        <v>0</v>
      </c>
      <c r="O14" s="84"/>
      <c r="P14" s="21"/>
    </row>
    <row r="15" spans="2:16" x14ac:dyDescent="0.3">
      <c r="B15" s="23"/>
      <c r="C15" s="43"/>
      <c r="D15" s="99"/>
      <c r="E15" s="99"/>
      <c r="F15" s="99"/>
      <c r="G15" s="99"/>
      <c r="H15" s="19"/>
      <c r="I15" s="102" t="s">
        <v>8</v>
      </c>
      <c r="J15" s="102"/>
      <c r="K15" s="102"/>
      <c r="L15" s="102"/>
      <c r="M15" s="6"/>
      <c r="N15" s="84">
        <f>SUM(O308,O324)</f>
        <v>0</v>
      </c>
      <c r="O15" s="84"/>
      <c r="P15" s="21"/>
    </row>
    <row r="16" spans="2:16" x14ac:dyDescent="0.3">
      <c r="B16" s="23"/>
      <c r="C16" s="43"/>
      <c r="D16" s="99"/>
      <c r="E16" s="99"/>
      <c r="F16" s="99"/>
      <c r="G16" s="99"/>
      <c r="H16" s="19"/>
      <c r="I16" s="102" t="s">
        <v>9</v>
      </c>
      <c r="J16" s="102"/>
      <c r="K16" s="102"/>
      <c r="L16" s="102"/>
      <c r="M16" s="6"/>
      <c r="N16" s="84">
        <f>SUM(N14,N15)</f>
        <v>0</v>
      </c>
      <c r="O16" s="84"/>
      <c r="P16" s="21"/>
    </row>
    <row r="17" spans="2:16" x14ac:dyDescent="0.3">
      <c r="B17" s="23"/>
      <c r="C17" s="43"/>
      <c r="D17" s="99"/>
      <c r="E17" s="99"/>
      <c r="F17" s="99"/>
      <c r="G17" s="99"/>
      <c r="H17" s="3"/>
      <c r="I17" s="102" t="s">
        <v>10</v>
      </c>
      <c r="J17" s="102"/>
      <c r="K17" s="102"/>
      <c r="L17" s="102"/>
      <c r="M17" s="6"/>
      <c r="N17" s="85" t="str">
        <f>N345</f>
        <v>FAIL</v>
      </c>
      <c r="O17" s="85"/>
      <c r="P17" s="24"/>
    </row>
    <row r="18" spans="2:16" ht="15" thickBot="1" x14ac:dyDescent="0.35">
      <c r="B18" s="25"/>
      <c r="C18" s="26"/>
      <c r="D18" s="11"/>
      <c r="E18" s="11"/>
      <c r="F18" s="11"/>
      <c r="G18" s="11"/>
      <c r="H18" s="27"/>
      <c r="I18" s="28"/>
      <c r="J18" s="28"/>
      <c r="K18" s="28"/>
      <c r="L18" s="28"/>
      <c r="M18" s="28"/>
      <c r="N18" s="29"/>
      <c r="O18" s="29"/>
      <c r="P18" s="30"/>
    </row>
    <row r="19" spans="2:16" ht="15" thickBot="1" x14ac:dyDescent="0.35">
      <c r="B19" s="5"/>
      <c r="C19" s="5"/>
      <c r="D19" s="5"/>
      <c r="E19" s="5"/>
      <c r="F19" s="5"/>
      <c r="G19" s="5"/>
      <c r="H19" s="3"/>
      <c r="I19" s="6"/>
      <c r="J19" s="6"/>
      <c r="K19" s="6"/>
      <c r="L19" s="6"/>
      <c r="M19" s="6"/>
      <c r="N19" s="7"/>
      <c r="O19" s="7"/>
      <c r="P19" s="7"/>
    </row>
    <row r="20" spans="2:16" ht="30" customHeight="1" thickBot="1" x14ac:dyDescent="0.35">
      <c r="B20" s="107" t="s">
        <v>11</v>
      </c>
      <c r="C20" s="108"/>
      <c r="D20" s="108"/>
      <c r="E20" s="108"/>
      <c r="F20" s="108"/>
      <c r="G20" s="108"/>
      <c r="H20" s="108"/>
      <c r="I20" s="108"/>
      <c r="J20" s="108"/>
      <c r="K20" s="108"/>
      <c r="L20" s="108"/>
      <c r="M20" s="108"/>
      <c r="N20" s="108"/>
      <c r="O20" s="108"/>
      <c r="P20" s="109"/>
    </row>
    <row r="21" spans="2:16" x14ac:dyDescent="0.3">
      <c r="B21" s="93"/>
      <c r="C21" s="94"/>
      <c r="D21" s="94"/>
      <c r="E21" s="94"/>
      <c r="F21" s="94"/>
      <c r="G21" s="94"/>
      <c r="H21" s="94"/>
      <c r="I21" s="94"/>
      <c r="J21" s="94"/>
      <c r="K21" s="94"/>
      <c r="L21" s="94"/>
      <c r="M21" s="94"/>
      <c r="N21" s="94"/>
      <c r="O21" s="94"/>
      <c r="P21" s="95"/>
    </row>
    <row r="22" spans="2:16" x14ac:dyDescent="0.3">
      <c r="B22" s="93"/>
      <c r="C22" s="94"/>
      <c r="D22" s="94"/>
      <c r="E22" s="94"/>
      <c r="F22" s="94"/>
      <c r="G22" s="94"/>
      <c r="H22" s="94"/>
      <c r="I22" s="94"/>
      <c r="J22" s="94"/>
      <c r="K22" s="94"/>
      <c r="L22" s="94"/>
      <c r="M22" s="94"/>
      <c r="N22" s="94"/>
      <c r="O22" s="94"/>
      <c r="P22" s="95"/>
    </row>
    <row r="23" spans="2:16" x14ac:dyDescent="0.3">
      <c r="B23" s="93"/>
      <c r="C23" s="94"/>
      <c r="D23" s="94"/>
      <c r="E23" s="94"/>
      <c r="F23" s="94"/>
      <c r="G23" s="94"/>
      <c r="H23" s="94"/>
      <c r="I23" s="94"/>
      <c r="J23" s="94"/>
      <c r="K23" s="94"/>
      <c r="L23" s="94"/>
      <c r="M23" s="94"/>
      <c r="N23" s="94"/>
      <c r="O23" s="94"/>
      <c r="P23" s="95"/>
    </row>
    <row r="24" spans="2:16" x14ac:dyDescent="0.3">
      <c r="B24" s="93"/>
      <c r="C24" s="94"/>
      <c r="D24" s="94"/>
      <c r="E24" s="94"/>
      <c r="F24" s="94"/>
      <c r="G24" s="94"/>
      <c r="H24" s="94"/>
      <c r="I24" s="94"/>
      <c r="J24" s="94"/>
      <c r="K24" s="94"/>
      <c r="L24" s="94"/>
      <c r="M24" s="94"/>
      <c r="N24" s="94"/>
      <c r="O24" s="94"/>
      <c r="P24" s="95"/>
    </row>
    <row r="25" spans="2:16" x14ac:dyDescent="0.3">
      <c r="B25" s="93"/>
      <c r="C25" s="94"/>
      <c r="D25" s="94"/>
      <c r="E25" s="94"/>
      <c r="F25" s="94"/>
      <c r="G25" s="94"/>
      <c r="H25" s="94"/>
      <c r="I25" s="94"/>
      <c r="J25" s="94"/>
      <c r="K25" s="94"/>
      <c r="L25" s="94"/>
      <c r="M25" s="94"/>
      <c r="N25" s="94"/>
      <c r="O25" s="94"/>
      <c r="P25" s="95"/>
    </row>
    <row r="26" spans="2:16" x14ac:dyDescent="0.3">
      <c r="B26" s="93"/>
      <c r="C26" s="94"/>
      <c r="D26" s="94"/>
      <c r="E26" s="94"/>
      <c r="F26" s="94"/>
      <c r="G26" s="94"/>
      <c r="H26" s="94"/>
      <c r="I26" s="94"/>
      <c r="J26" s="94"/>
      <c r="K26" s="94"/>
      <c r="L26" s="94"/>
      <c r="M26" s="94"/>
      <c r="N26" s="94"/>
      <c r="O26" s="94"/>
      <c r="P26" s="95"/>
    </row>
    <row r="27" spans="2:16" x14ac:dyDescent="0.3">
      <c r="B27" s="93"/>
      <c r="C27" s="94"/>
      <c r="D27" s="94"/>
      <c r="E27" s="94"/>
      <c r="F27" s="94"/>
      <c r="G27" s="94"/>
      <c r="H27" s="94"/>
      <c r="I27" s="94"/>
      <c r="J27" s="94"/>
      <c r="K27" s="94"/>
      <c r="L27" s="94"/>
      <c r="M27" s="94"/>
      <c r="N27" s="94"/>
      <c r="O27" s="94"/>
      <c r="P27" s="95"/>
    </row>
    <row r="28" spans="2:16" x14ac:dyDescent="0.3">
      <c r="B28" s="93"/>
      <c r="C28" s="94"/>
      <c r="D28" s="94"/>
      <c r="E28" s="94"/>
      <c r="F28" s="94"/>
      <c r="G28" s="94"/>
      <c r="H28" s="94"/>
      <c r="I28" s="94"/>
      <c r="J28" s="94"/>
      <c r="K28" s="94"/>
      <c r="L28" s="94"/>
      <c r="M28" s="94"/>
      <c r="N28" s="94"/>
      <c r="O28" s="94"/>
      <c r="P28" s="95"/>
    </row>
    <row r="29" spans="2:16" x14ac:dyDescent="0.3">
      <c r="B29" s="93"/>
      <c r="C29" s="94"/>
      <c r="D29" s="94"/>
      <c r="E29" s="94"/>
      <c r="F29" s="94"/>
      <c r="G29" s="94"/>
      <c r="H29" s="94"/>
      <c r="I29" s="94"/>
      <c r="J29" s="94"/>
      <c r="K29" s="94"/>
      <c r="L29" s="94"/>
      <c r="M29" s="94"/>
      <c r="N29" s="94"/>
      <c r="O29" s="94"/>
      <c r="P29" s="95"/>
    </row>
    <row r="30" spans="2:16" x14ac:dyDescent="0.3">
      <c r="B30" s="93"/>
      <c r="C30" s="94"/>
      <c r="D30" s="94"/>
      <c r="E30" s="94"/>
      <c r="F30" s="94"/>
      <c r="G30" s="94"/>
      <c r="H30" s="94"/>
      <c r="I30" s="94"/>
      <c r="J30" s="94"/>
      <c r="K30" s="94"/>
      <c r="L30" s="94"/>
      <c r="M30" s="94"/>
      <c r="N30" s="94"/>
      <c r="O30" s="94"/>
      <c r="P30" s="95"/>
    </row>
    <row r="31" spans="2:16" x14ac:dyDescent="0.3">
      <c r="B31" s="93"/>
      <c r="C31" s="94"/>
      <c r="D31" s="94"/>
      <c r="E31" s="94"/>
      <c r="F31" s="94"/>
      <c r="G31" s="94"/>
      <c r="H31" s="94"/>
      <c r="I31" s="94"/>
      <c r="J31" s="94"/>
      <c r="K31" s="94"/>
      <c r="L31" s="94"/>
      <c r="M31" s="94"/>
      <c r="N31" s="94"/>
      <c r="O31" s="94"/>
      <c r="P31" s="95"/>
    </row>
    <row r="32" spans="2:16" ht="15" thickBot="1" x14ac:dyDescent="0.35">
      <c r="B32" s="96"/>
      <c r="C32" s="97"/>
      <c r="D32" s="97"/>
      <c r="E32" s="97"/>
      <c r="F32" s="97"/>
      <c r="G32" s="97"/>
      <c r="H32" s="97"/>
      <c r="I32" s="97"/>
      <c r="J32" s="97"/>
      <c r="K32" s="97"/>
      <c r="L32" s="97"/>
      <c r="M32" s="97"/>
      <c r="N32" s="97"/>
      <c r="O32" s="97"/>
      <c r="P32" s="98"/>
    </row>
    <row r="33" spans="2:16" ht="15" thickBot="1" x14ac:dyDescent="0.35"/>
    <row r="34" spans="2:16" ht="30" customHeight="1" thickBot="1" x14ac:dyDescent="0.35">
      <c r="B34" s="78" t="s">
        <v>12</v>
      </c>
      <c r="C34" s="79"/>
      <c r="D34" s="79"/>
      <c r="E34" s="79"/>
      <c r="F34" s="79"/>
      <c r="G34" s="79"/>
      <c r="H34" s="79"/>
      <c r="I34" s="79"/>
      <c r="J34" s="79"/>
      <c r="K34" s="79"/>
      <c r="L34" s="79"/>
      <c r="M34" s="79"/>
      <c r="N34" s="79"/>
      <c r="O34" s="79"/>
      <c r="P34" s="80"/>
    </row>
    <row r="35" spans="2:16" x14ac:dyDescent="0.3">
      <c r="B35" s="16"/>
      <c r="P35" s="17"/>
    </row>
    <row r="36" spans="2:16" ht="14.4" customHeight="1" x14ac:dyDescent="0.3">
      <c r="B36" s="120" t="s">
        <v>13</v>
      </c>
      <c r="C36" s="121"/>
      <c r="D36" s="121"/>
      <c r="E36" s="121"/>
      <c r="F36" s="121"/>
      <c r="G36" s="121"/>
      <c r="H36" s="121"/>
      <c r="I36" s="121"/>
      <c r="J36" s="121"/>
      <c r="K36" s="121"/>
      <c r="L36" s="121"/>
      <c r="M36" s="121"/>
      <c r="N36" s="121"/>
      <c r="O36" s="121"/>
      <c r="P36" s="122"/>
    </row>
    <row r="37" spans="2:16" x14ac:dyDescent="0.3">
      <c r="B37" s="120"/>
      <c r="C37" s="121"/>
      <c r="D37" s="121"/>
      <c r="E37" s="121"/>
      <c r="F37" s="121"/>
      <c r="G37" s="121"/>
      <c r="H37" s="121"/>
      <c r="I37" s="121"/>
      <c r="J37" s="121"/>
      <c r="K37" s="121"/>
      <c r="L37" s="121"/>
      <c r="M37" s="121"/>
      <c r="N37" s="121"/>
      <c r="O37" s="121"/>
      <c r="P37" s="122"/>
    </row>
    <row r="38" spans="2:16" x14ac:dyDescent="0.3">
      <c r="B38" s="9"/>
      <c r="C38" s="5"/>
      <c r="D38" s="5"/>
      <c r="E38" s="5"/>
      <c r="F38" s="5"/>
      <c r="G38" s="5"/>
      <c r="H38" s="5"/>
      <c r="I38" s="5"/>
      <c r="J38" s="5"/>
      <c r="K38" s="5"/>
      <c r="L38" s="5"/>
      <c r="M38" s="5"/>
      <c r="N38" s="5"/>
      <c r="O38" s="5"/>
      <c r="P38" s="10"/>
    </row>
    <row r="39" spans="2:16" ht="14.4" customHeight="1" x14ac:dyDescent="0.3">
      <c r="B39" s="123" t="s">
        <v>14</v>
      </c>
      <c r="C39" s="124"/>
      <c r="D39" s="124"/>
      <c r="E39" s="124"/>
      <c r="F39" s="124"/>
      <c r="G39" s="124"/>
      <c r="H39" s="124"/>
      <c r="I39" s="124"/>
      <c r="J39" s="124"/>
      <c r="K39" s="124"/>
      <c r="L39" s="124"/>
      <c r="M39" s="124"/>
      <c r="N39" s="124"/>
      <c r="O39" s="124"/>
      <c r="P39" s="125"/>
    </row>
    <row r="40" spans="2:16" x14ac:dyDescent="0.3">
      <c r="B40" s="123"/>
      <c r="C40" s="124"/>
      <c r="D40" s="124"/>
      <c r="E40" s="124"/>
      <c r="F40" s="124"/>
      <c r="G40" s="124"/>
      <c r="H40" s="124"/>
      <c r="I40" s="124"/>
      <c r="J40" s="124"/>
      <c r="K40" s="124"/>
      <c r="L40" s="124"/>
      <c r="M40" s="124"/>
      <c r="N40" s="124"/>
      <c r="O40" s="124"/>
      <c r="P40" s="125"/>
    </row>
    <row r="41" spans="2:16" ht="15" thickBot="1" x14ac:dyDescent="0.35">
      <c r="B41" s="16"/>
      <c r="P41" s="17"/>
    </row>
    <row r="42" spans="2:16" x14ac:dyDescent="0.3">
      <c r="B42" s="16"/>
      <c r="C42" s="141"/>
      <c r="D42" s="5"/>
      <c r="E42" s="134" t="s">
        <v>15</v>
      </c>
      <c r="F42" s="121"/>
      <c r="G42" s="121"/>
      <c r="H42" s="121"/>
      <c r="I42" s="121"/>
      <c r="J42" s="121"/>
      <c r="K42" s="121"/>
      <c r="L42" s="121"/>
      <c r="M42" s="121"/>
      <c r="N42" s="121"/>
      <c r="O42" s="121"/>
      <c r="P42" s="17"/>
    </row>
    <row r="43" spans="2:16" ht="15" thickBot="1" x14ac:dyDescent="0.35">
      <c r="B43" s="16"/>
      <c r="C43" s="142"/>
      <c r="D43" s="5"/>
      <c r="E43" s="121"/>
      <c r="F43" s="121"/>
      <c r="G43" s="121"/>
      <c r="H43" s="121"/>
      <c r="I43" s="121"/>
      <c r="J43" s="121"/>
      <c r="K43" s="121"/>
      <c r="L43" s="121"/>
      <c r="M43" s="121"/>
      <c r="N43" s="121"/>
      <c r="O43" s="121"/>
      <c r="P43" s="17"/>
    </row>
    <row r="44" spans="2:16" ht="15" thickBot="1" x14ac:dyDescent="0.35">
      <c r="B44" s="16"/>
      <c r="P44" s="17"/>
    </row>
    <row r="45" spans="2:16" x14ac:dyDescent="0.3">
      <c r="B45" s="16"/>
      <c r="C45" s="141"/>
      <c r="D45" s="5"/>
      <c r="E45" s="134" t="s">
        <v>16</v>
      </c>
      <c r="F45" s="121"/>
      <c r="G45" s="121"/>
      <c r="H45" s="121"/>
      <c r="I45" s="121"/>
      <c r="J45" s="121"/>
      <c r="K45" s="121"/>
      <c r="L45" s="121"/>
      <c r="M45" s="121"/>
      <c r="N45" s="121"/>
      <c r="O45" s="121"/>
      <c r="P45" s="17"/>
    </row>
    <row r="46" spans="2:16" ht="15" thickBot="1" x14ac:dyDescent="0.35">
      <c r="B46" s="16"/>
      <c r="C46" s="142"/>
      <c r="D46" s="5"/>
      <c r="E46" s="121"/>
      <c r="F46" s="121"/>
      <c r="G46" s="121"/>
      <c r="H46" s="121"/>
      <c r="I46" s="121"/>
      <c r="J46" s="121"/>
      <c r="K46" s="121"/>
      <c r="L46" s="121"/>
      <c r="M46" s="121"/>
      <c r="N46" s="121"/>
      <c r="O46" s="121"/>
      <c r="P46" s="17"/>
    </row>
    <row r="47" spans="2:16" ht="15" thickBot="1" x14ac:dyDescent="0.35">
      <c r="B47" s="16"/>
      <c r="P47" s="17"/>
    </row>
    <row r="48" spans="2:16" x14ac:dyDescent="0.3">
      <c r="B48" s="16"/>
      <c r="C48" s="141"/>
      <c r="D48" s="5"/>
      <c r="E48" s="134" t="s">
        <v>17</v>
      </c>
      <c r="F48" s="121"/>
      <c r="G48" s="121"/>
      <c r="H48" s="121"/>
      <c r="I48" s="121"/>
      <c r="J48" s="121"/>
      <c r="K48" s="121"/>
      <c r="L48" s="121"/>
      <c r="M48" s="121"/>
      <c r="N48" s="121"/>
      <c r="O48" s="121"/>
      <c r="P48" s="17"/>
    </row>
    <row r="49" spans="2:16" ht="15" thickBot="1" x14ac:dyDescent="0.35">
      <c r="B49" s="16"/>
      <c r="C49" s="142"/>
      <c r="D49" s="5"/>
      <c r="E49" s="121"/>
      <c r="F49" s="121"/>
      <c r="G49" s="121"/>
      <c r="H49" s="121"/>
      <c r="I49" s="121"/>
      <c r="J49" s="121"/>
      <c r="K49" s="121"/>
      <c r="L49" s="121"/>
      <c r="M49" s="121"/>
      <c r="N49" s="121"/>
      <c r="O49" s="121"/>
      <c r="P49" s="17"/>
    </row>
    <row r="50" spans="2:16" ht="15" thickBot="1" x14ac:dyDescent="0.35">
      <c r="B50" s="16"/>
      <c r="P50" s="17"/>
    </row>
    <row r="51" spans="2:16" x14ac:dyDescent="0.3">
      <c r="B51" s="16"/>
      <c r="C51" s="141"/>
      <c r="D51" s="5"/>
      <c r="E51" s="134" t="s">
        <v>18</v>
      </c>
      <c r="F51" s="121"/>
      <c r="G51" s="121"/>
      <c r="H51" s="121"/>
      <c r="I51" s="121"/>
      <c r="J51" s="121"/>
      <c r="K51" s="121"/>
      <c r="L51" s="121"/>
      <c r="M51" s="121"/>
      <c r="N51" s="121"/>
      <c r="O51" s="121"/>
      <c r="P51" s="17"/>
    </row>
    <row r="52" spans="2:16" ht="15" thickBot="1" x14ac:dyDescent="0.35">
      <c r="B52" s="16"/>
      <c r="C52" s="142"/>
      <c r="D52" s="5"/>
      <c r="E52" s="121"/>
      <c r="F52" s="121"/>
      <c r="G52" s="121"/>
      <c r="H52" s="121"/>
      <c r="I52" s="121"/>
      <c r="J52" s="121"/>
      <c r="K52" s="121"/>
      <c r="L52" s="121"/>
      <c r="M52" s="121"/>
      <c r="N52" s="121"/>
      <c r="O52" s="121"/>
      <c r="P52" s="17"/>
    </row>
    <row r="53" spans="2:16" ht="15" thickBot="1" x14ac:dyDescent="0.35">
      <c r="B53" s="16"/>
      <c r="P53" s="17"/>
    </row>
    <row r="54" spans="2:16" x14ac:dyDescent="0.3">
      <c r="B54" s="16"/>
      <c r="C54" s="141"/>
      <c r="D54" s="5"/>
      <c r="E54" s="134" t="s">
        <v>19</v>
      </c>
      <c r="F54" s="121"/>
      <c r="G54" s="121"/>
      <c r="H54" s="121"/>
      <c r="I54" s="121"/>
      <c r="J54" s="121"/>
      <c r="K54" s="121"/>
      <c r="L54" s="121"/>
      <c r="M54" s="121"/>
      <c r="N54" s="121"/>
      <c r="O54" s="121"/>
      <c r="P54" s="17"/>
    </row>
    <row r="55" spans="2:16" ht="15" thickBot="1" x14ac:dyDescent="0.35">
      <c r="B55" s="16"/>
      <c r="C55" s="142"/>
      <c r="D55" s="5"/>
      <c r="E55" s="121"/>
      <c r="F55" s="121"/>
      <c r="G55" s="121"/>
      <c r="H55" s="121"/>
      <c r="I55" s="121"/>
      <c r="J55" s="121"/>
      <c r="K55" s="121"/>
      <c r="L55" s="121"/>
      <c r="M55" s="121"/>
      <c r="N55" s="121"/>
      <c r="O55" s="121"/>
      <c r="P55" s="17"/>
    </row>
    <row r="56" spans="2:16" ht="15" thickBot="1" x14ac:dyDescent="0.35">
      <c r="B56" s="13"/>
      <c r="C56" s="14"/>
      <c r="D56" s="14"/>
      <c r="E56" s="14"/>
      <c r="F56" s="14"/>
      <c r="G56" s="14"/>
      <c r="H56" s="14"/>
      <c r="I56" s="14"/>
      <c r="J56" s="14"/>
      <c r="K56" s="14"/>
      <c r="L56" s="14"/>
      <c r="M56" s="14"/>
      <c r="N56" s="14"/>
      <c r="O56" s="14"/>
      <c r="P56" s="15"/>
    </row>
    <row r="57" spans="2:16" ht="15" thickBot="1" x14ac:dyDescent="0.35"/>
    <row r="58" spans="2:16" ht="30" customHeight="1" thickBot="1" x14ac:dyDescent="0.35">
      <c r="B58" s="78" t="s">
        <v>20</v>
      </c>
      <c r="C58" s="79"/>
      <c r="D58" s="79"/>
      <c r="E58" s="79"/>
      <c r="F58" s="79"/>
      <c r="G58" s="79"/>
      <c r="H58" s="79"/>
      <c r="I58" s="79"/>
      <c r="J58" s="79"/>
      <c r="K58" s="79"/>
      <c r="L58" s="79"/>
      <c r="M58" s="79"/>
      <c r="N58" s="79"/>
      <c r="O58" s="79"/>
      <c r="P58" s="80"/>
    </row>
    <row r="59" spans="2:16" x14ac:dyDescent="0.3">
      <c r="B59" s="16"/>
      <c r="P59" s="17"/>
    </row>
    <row r="60" spans="2:16" x14ac:dyDescent="0.3">
      <c r="B60" s="16"/>
      <c r="C60" s="87" t="s">
        <v>21</v>
      </c>
      <c r="D60" s="88"/>
      <c r="E60" s="88"/>
      <c r="F60" s="88"/>
      <c r="G60" s="88"/>
      <c r="H60" s="88"/>
      <c r="J60" s="83"/>
      <c r="K60" s="83"/>
      <c r="L60" s="83"/>
      <c r="M60" s="83"/>
      <c r="N60" s="83"/>
      <c r="O60" s="83"/>
      <c r="P60" s="17"/>
    </row>
    <row r="61" spans="2:16" x14ac:dyDescent="0.3">
      <c r="B61" s="16"/>
      <c r="C61" s="88"/>
      <c r="D61" s="88"/>
      <c r="E61" s="88"/>
      <c r="F61" s="88"/>
      <c r="G61" s="88"/>
      <c r="H61" s="88"/>
      <c r="J61" s="83"/>
      <c r="K61" s="83"/>
      <c r="L61" s="83"/>
      <c r="M61" s="83"/>
      <c r="N61" s="83"/>
      <c r="O61" s="83"/>
      <c r="P61" s="17"/>
    </row>
    <row r="62" spans="2:16" x14ac:dyDescent="0.3">
      <c r="B62" s="16"/>
      <c r="C62" s="88"/>
      <c r="D62" s="88"/>
      <c r="E62" s="88"/>
      <c r="F62" s="88"/>
      <c r="G62" s="88"/>
      <c r="H62" s="88"/>
      <c r="J62" s="83"/>
      <c r="K62" s="83"/>
      <c r="L62" s="83"/>
      <c r="M62" s="83"/>
      <c r="N62" s="83"/>
      <c r="O62" s="83"/>
      <c r="P62" s="17"/>
    </row>
    <row r="63" spans="2:16" x14ac:dyDescent="0.3">
      <c r="B63" s="16"/>
      <c r="C63" s="88"/>
      <c r="D63" s="88"/>
      <c r="E63" s="88"/>
      <c r="F63" s="88"/>
      <c r="G63" s="88"/>
      <c r="H63" s="88"/>
      <c r="P63" s="17"/>
    </row>
    <row r="64" spans="2:16" x14ac:dyDescent="0.3">
      <c r="B64" s="16"/>
      <c r="C64" s="88"/>
      <c r="D64" s="88"/>
      <c r="E64" s="88"/>
      <c r="F64" s="88"/>
      <c r="G64" s="88"/>
      <c r="H64" s="88"/>
      <c r="J64" s="81" t="s">
        <v>163</v>
      </c>
      <c r="K64" s="82"/>
      <c r="L64" s="82"/>
      <c r="M64" s="82"/>
      <c r="N64" s="82"/>
      <c r="O64" s="82"/>
      <c r="P64" s="17"/>
    </row>
    <row r="65" spans="2:16" x14ac:dyDescent="0.3">
      <c r="B65" s="16"/>
      <c r="C65" s="88"/>
      <c r="D65" s="88"/>
      <c r="E65" s="88"/>
      <c r="F65" s="88"/>
      <c r="G65" s="88"/>
      <c r="H65" s="88"/>
      <c r="J65" s="82"/>
      <c r="K65" s="82"/>
      <c r="L65" s="82"/>
      <c r="M65" s="82"/>
      <c r="N65" s="82"/>
      <c r="O65" s="82"/>
      <c r="P65" s="17"/>
    </row>
    <row r="66" spans="2:16" ht="15" thickBot="1" x14ac:dyDescent="0.35">
      <c r="B66" s="13"/>
      <c r="C66" s="31"/>
      <c r="D66" s="31"/>
      <c r="E66" s="31"/>
      <c r="F66" s="31"/>
      <c r="G66" s="31"/>
      <c r="H66" s="31"/>
      <c r="I66" s="14"/>
      <c r="J66" s="31"/>
      <c r="K66" s="31"/>
      <c r="L66" s="31"/>
      <c r="M66" s="31"/>
      <c r="N66" s="31"/>
      <c r="O66" s="31"/>
      <c r="P66" s="15"/>
    </row>
    <row r="67" spans="2:16" ht="15" thickBot="1" x14ac:dyDescent="0.35">
      <c r="C67" s="2"/>
      <c r="D67" s="2"/>
      <c r="E67" s="2"/>
      <c r="F67" s="2"/>
      <c r="G67" s="2"/>
      <c r="H67" s="2"/>
      <c r="J67" s="2"/>
      <c r="K67" s="2"/>
      <c r="L67" s="2"/>
      <c r="M67" s="2"/>
      <c r="N67" s="2"/>
      <c r="O67" s="2"/>
    </row>
    <row r="68" spans="2:16" ht="15" thickBot="1" x14ac:dyDescent="0.35">
      <c r="C68" s="2"/>
      <c r="D68" s="2"/>
      <c r="E68" s="2"/>
      <c r="F68" s="2"/>
      <c r="G68" s="2"/>
      <c r="H68" s="2"/>
      <c r="J68" s="2"/>
      <c r="K68" s="2"/>
      <c r="L68" s="2"/>
      <c r="M68" s="2"/>
      <c r="N68" s="2"/>
      <c r="O68" s="2"/>
    </row>
    <row r="69" spans="2:16" ht="30" customHeight="1" thickBot="1" x14ac:dyDescent="0.35">
      <c r="B69" s="78" t="s">
        <v>22</v>
      </c>
      <c r="C69" s="79"/>
      <c r="D69" s="79"/>
      <c r="E69" s="79"/>
      <c r="F69" s="79"/>
      <c r="G69" s="79"/>
      <c r="H69" s="79"/>
      <c r="I69" s="79"/>
      <c r="J69" s="79"/>
      <c r="K69" s="79"/>
      <c r="L69" s="79"/>
      <c r="M69" s="79"/>
      <c r="N69" s="79"/>
      <c r="O69" s="79"/>
      <c r="P69" s="80"/>
    </row>
    <row r="70" spans="2:16" x14ac:dyDescent="0.3">
      <c r="B70" s="16"/>
      <c r="C70" s="2"/>
      <c r="D70" s="2"/>
      <c r="E70" s="2"/>
      <c r="F70" s="2"/>
      <c r="G70" s="2"/>
      <c r="H70" s="2"/>
      <c r="J70" s="2"/>
      <c r="K70" s="2"/>
      <c r="L70" s="2"/>
      <c r="M70" s="2"/>
      <c r="N70" s="2"/>
      <c r="O70" s="2"/>
      <c r="P70" s="17"/>
    </row>
    <row r="71" spans="2:16" x14ac:dyDescent="0.3">
      <c r="B71" s="146" t="s">
        <v>23</v>
      </c>
      <c r="C71" s="147"/>
      <c r="D71" s="147"/>
      <c r="E71" s="147"/>
      <c r="F71" s="147"/>
      <c r="G71" s="147"/>
      <c r="H71" s="147"/>
      <c r="I71" s="147"/>
      <c r="J71" s="147"/>
      <c r="K71" s="147"/>
      <c r="L71" s="147"/>
      <c r="M71" s="147"/>
      <c r="N71" s="147"/>
      <c r="O71" s="147"/>
      <c r="P71" s="148"/>
    </row>
    <row r="72" spans="2:16" x14ac:dyDescent="0.3">
      <c r="B72" s="149"/>
      <c r="C72" s="147"/>
      <c r="D72" s="147"/>
      <c r="E72" s="147"/>
      <c r="F72" s="147"/>
      <c r="G72" s="147"/>
      <c r="H72" s="147"/>
      <c r="I72" s="147"/>
      <c r="J72" s="147"/>
      <c r="K72" s="147"/>
      <c r="L72" s="147"/>
      <c r="M72" s="147"/>
      <c r="N72" s="147"/>
      <c r="O72" s="147"/>
      <c r="P72" s="148"/>
    </row>
    <row r="73" spans="2:16" x14ac:dyDescent="0.3">
      <c r="B73" s="16"/>
      <c r="C73" s="2"/>
      <c r="D73" s="2"/>
      <c r="E73" s="2"/>
      <c r="F73" s="2"/>
      <c r="G73" s="2"/>
      <c r="H73" s="2"/>
      <c r="J73" s="2"/>
      <c r="K73" s="2"/>
      <c r="L73" s="2"/>
      <c r="M73" s="2"/>
      <c r="N73" s="2"/>
      <c r="O73" s="2"/>
      <c r="P73" s="17"/>
    </row>
    <row r="74" spans="2:16" x14ac:dyDescent="0.3">
      <c r="B74" s="135" t="s">
        <v>164</v>
      </c>
      <c r="C74" s="88"/>
      <c r="D74" s="88"/>
      <c r="E74" s="88"/>
      <c r="F74" s="88"/>
      <c r="G74" s="88"/>
      <c r="H74" s="88"/>
      <c r="I74" s="88"/>
      <c r="J74" s="88"/>
      <c r="K74" s="88"/>
      <c r="L74" s="88"/>
      <c r="M74" s="88"/>
      <c r="N74" s="88"/>
      <c r="O74" s="88"/>
      <c r="P74" s="136"/>
    </row>
    <row r="75" spans="2:16" x14ac:dyDescent="0.3">
      <c r="B75" s="137"/>
      <c r="C75" s="88"/>
      <c r="D75" s="88"/>
      <c r="E75" s="88"/>
      <c r="F75" s="88"/>
      <c r="G75" s="88"/>
      <c r="H75" s="88"/>
      <c r="I75" s="88"/>
      <c r="J75" s="88"/>
      <c r="K75" s="88"/>
      <c r="L75" s="88"/>
      <c r="M75" s="88"/>
      <c r="N75" s="88"/>
      <c r="O75" s="88"/>
      <c r="P75" s="136"/>
    </row>
    <row r="76" spans="2:16" ht="15" thickBot="1" x14ac:dyDescent="0.35">
      <c r="B76" s="138"/>
      <c r="C76" s="139"/>
      <c r="D76" s="139"/>
      <c r="E76" s="139"/>
      <c r="F76" s="139"/>
      <c r="G76" s="139"/>
      <c r="H76" s="139"/>
      <c r="I76" s="139"/>
      <c r="J76" s="139"/>
      <c r="K76" s="139"/>
      <c r="L76" s="139"/>
      <c r="M76" s="139"/>
      <c r="N76" s="139"/>
      <c r="O76" s="139"/>
      <c r="P76" s="140"/>
    </row>
    <row r="77" spans="2:16" ht="15" thickBot="1" x14ac:dyDescent="0.35">
      <c r="C77" s="2"/>
      <c r="D77" s="2"/>
      <c r="E77" s="2"/>
      <c r="F77" s="2"/>
      <c r="G77" s="2"/>
      <c r="H77" s="2"/>
      <c r="J77" s="2"/>
      <c r="K77" s="2"/>
      <c r="L77" s="2"/>
      <c r="M77" s="2"/>
      <c r="N77" s="2"/>
      <c r="O77" s="2"/>
    </row>
    <row r="78" spans="2:16" ht="30" customHeight="1" x14ac:dyDescent="0.3">
      <c r="B78" s="63" t="s">
        <v>24</v>
      </c>
      <c r="C78" s="64"/>
      <c r="D78" s="64"/>
      <c r="E78" s="64"/>
      <c r="F78" s="64"/>
      <c r="G78" s="64"/>
      <c r="H78" s="64"/>
      <c r="I78" s="64"/>
      <c r="J78" s="64"/>
      <c r="K78" s="64"/>
      <c r="L78" s="64"/>
      <c r="M78" s="64"/>
      <c r="N78" s="64"/>
      <c r="O78" s="64"/>
      <c r="P78" s="65"/>
    </row>
    <row r="79" spans="2:16" ht="60" customHeight="1" x14ac:dyDescent="0.3">
      <c r="B79" s="66" t="s">
        <v>25</v>
      </c>
      <c r="C79" s="67"/>
      <c r="D79" s="67"/>
      <c r="E79" s="67"/>
      <c r="F79" s="67"/>
      <c r="G79" s="67"/>
      <c r="H79" s="67"/>
      <c r="I79" s="67"/>
      <c r="J79" s="67"/>
      <c r="K79" s="67"/>
      <c r="L79" s="67"/>
      <c r="M79" s="67"/>
      <c r="N79" s="67"/>
      <c r="O79" s="67"/>
      <c r="P79" s="68"/>
    </row>
    <row r="80" spans="2:16" ht="22.2" customHeight="1" x14ac:dyDescent="0.3">
      <c r="B80" s="126" t="s">
        <v>26</v>
      </c>
      <c r="C80" s="127"/>
      <c r="D80" s="127"/>
      <c r="E80" s="127"/>
      <c r="F80" s="127"/>
      <c r="G80" s="127"/>
      <c r="H80" s="127"/>
      <c r="I80" s="127"/>
      <c r="J80" s="127"/>
      <c r="K80" s="128"/>
      <c r="L80" s="50" t="s">
        <v>27</v>
      </c>
      <c r="M80" s="51"/>
      <c r="N80" s="132" t="s">
        <v>28</v>
      </c>
      <c r="O80" s="50" t="s">
        <v>9</v>
      </c>
      <c r="P80" s="150"/>
    </row>
    <row r="81" spans="2:17" ht="22.2" customHeight="1" x14ac:dyDescent="0.3">
      <c r="B81" s="129"/>
      <c r="C81" s="130"/>
      <c r="D81" s="130"/>
      <c r="E81" s="130"/>
      <c r="F81" s="130"/>
      <c r="G81" s="130"/>
      <c r="H81" s="130"/>
      <c r="I81" s="130"/>
      <c r="J81" s="130"/>
      <c r="K81" s="131"/>
      <c r="L81" s="52"/>
      <c r="M81" s="53"/>
      <c r="N81" s="133"/>
      <c r="O81" s="52"/>
      <c r="P81" s="151"/>
    </row>
    <row r="82" spans="2:17" s="19" customFormat="1" ht="49.95" customHeight="1" x14ac:dyDescent="0.3">
      <c r="B82" s="143" t="s">
        <v>29</v>
      </c>
      <c r="C82" s="144"/>
      <c r="D82" s="144"/>
      <c r="E82" s="144"/>
      <c r="F82" s="144"/>
      <c r="G82" s="144"/>
      <c r="H82" s="144"/>
      <c r="I82" s="144"/>
      <c r="J82" s="144"/>
      <c r="K82" s="145"/>
      <c r="L82" s="45" t="b">
        <v>0</v>
      </c>
      <c r="M82" s="37" t="s">
        <v>30</v>
      </c>
      <c r="N82" s="89">
        <v>1</v>
      </c>
      <c r="O82" s="89">
        <f>(SUM(Q82:Q86)*N82)</f>
        <v>0</v>
      </c>
      <c r="P82" s="90"/>
      <c r="Q82" s="38">
        <f>IF(L82,5,0)</f>
        <v>0</v>
      </c>
    </row>
    <row r="83" spans="2:17" s="19" customFormat="1" ht="49.95" customHeight="1" x14ac:dyDescent="0.3">
      <c r="B83" s="143" t="s">
        <v>31</v>
      </c>
      <c r="C83" s="144"/>
      <c r="D83" s="144"/>
      <c r="E83" s="144"/>
      <c r="F83" s="144"/>
      <c r="G83" s="144"/>
      <c r="H83" s="144"/>
      <c r="I83" s="144"/>
      <c r="J83" s="144"/>
      <c r="K83" s="145"/>
      <c r="L83" s="46" t="b">
        <v>0</v>
      </c>
      <c r="M83" s="39" t="s">
        <v>32</v>
      </c>
      <c r="N83" s="89"/>
      <c r="O83" s="89"/>
      <c r="P83" s="90"/>
      <c r="Q83" s="38">
        <f>IF(L83,4,0)</f>
        <v>0</v>
      </c>
    </row>
    <row r="84" spans="2:17" s="19" customFormat="1" ht="49.95" customHeight="1" x14ac:dyDescent="0.3">
      <c r="B84" s="173" t="s">
        <v>33</v>
      </c>
      <c r="C84" s="174"/>
      <c r="D84" s="174"/>
      <c r="E84" s="174"/>
      <c r="F84" s="174"/>
      <c r="G84" s="174"/>
      <c r="H84" s="174"/>
      <c r="I84" s="174"/>
      <c r="J84" s="174"/>
      <c r="K84" s="174"/>
      <c r="L84" s="45" t="b">
        <v>0</v>
      </c>
      <c r="M84" s="37" t="s">
        <v>34</v>
      </c>
      <c r="N84" s="89"/>
      <c r="O84" s="89"/>
      <c r="P84" s="90"/>
      <c r="Q84" s="38">
        <f>IF(L84,3,0)</f>
        <v>0</v>
      </c>
    </row>
    <row r="85" spans="2:17" s="19" customFormat="1" ht="49.95" customHeight="1" x14ac:dyDescent="0.3">
      <c r="B85" s="173" t="s">
        <v>35</v>
      </c>
      <c r="C85" s="174"/>
      <c r="D85" s="174"/>
      <c r="E85" s="174"/>
      <c r="F85" s="174"/>
      <c r="G85" s="174"/>
      <c r="H85" s="174"/>
      <c r="I85" s="174"/>
      <c r="J85" s="174"/>
      <c r="K85" s="174"/>
      <c r="L85" s="46" t="b">
        <v>0</v>
      </c>
      <c r="M85" s="39" t="s">
        <v>36</v>
      </c>
      <c r="N85" s="89"/>
      <c r="O85" s="89"/>
      <c r="P85" s="90"/>
      <c r="Q85" s="38">
        <f>IF(L85,2,0)</f>
        <v>0</v>
      </c>
    </row>
    <row r="86" spans="2:17" s="19" customFormat="1" ht="49.95" customHeight="1" x14ac:dyDescent="0.3">
      <c r="B86" s="173" t="s">
        <v>37</v>
      </c>
      <c r="C86" s="174"/>
      <c r="D86" s="174"/>
      <c r="E86" s="174"/>
      <c r="F86" s="174"/>
      <c r="G86" s="174"/>
      <c r="H86" s="174"/>
      <c r="I86" s="174"/>
      <c r="J86" s="174"/>
      <c r="K86" s="174"/>
      <c r="L86" s="45" t="b">
        <v>0</v>
      </c>
      <c r="M86" s="37" t="s">
        <v>38</v>
      </c>
      <c r="N86" s="89"/>
      <c r="O86" s="89"/>
      <c r="P86" s="90"/>
      <c r="Q86" s="38">
        <f>IF(L86,1,0)</f>
        <v>0</v>
      </c>
    </row>
    <row r="87" spans="2:17" s="3" customFormat="1" ht="19.95" customHeight="1" x14ac:dyDescent="0.3">
      <c r="B87" s="54" t="s">
        <v>39</v>
      </c>
      <c r="C87" s="55"/>
      <c r="D87" s="55"/>
      <c r="E87" s="55"/>
      <c r="F87" s="55"/>
      <c r="G87" s="55"/>
      <c r="H87" s="55"/>
      <c r="I87" s="55"/>
      <c r="J87" s="55"/>
      <c r="K87" s="55"/>
      <c r="L87" s="55"/>
      <c r="M87" s="55"/>
      <c r="N87" s="55"/>
      <c r="O87" s="55"/>
      <c r="P87" s="56"/>
      <c r="Q87" s="4"/>
    </row>
    <row r="88" spans="2:17" x14ac:dyDescent="0.3">
      <c r="B88" s="57"/>
      <c r="C88" s="58"/>
      <c r="D88" s="58"/>
      <c r="E88" s="58"/>
      <c r="F88" s="58"/>
      <c r="G88" s="58"/>
      <c r="H88" s="58"/>
      <c r="I88" s="58"/>
      <c r="J88" s="58"/>
      <c r="K88" s="58"/>
      <c r="L88" s="58"/>
      <c r="M88" s="58"/>
      <c r="N88" s="58"/>
      <c r="O88" s="58"/>
      <c r="P88" s="59"/>
    </row>
    <row r="89" spans="2:17" x14ac:dyDescent="0.3">
      <c r="B89" s="57"/>
      <c r="C89" s="58"/>
      <c r="D89" s="58"/>
      <c r="E89" s="58"/>
      <c r="F89" s="58"/>
      <c r="G89" s="58"/>
      <c r="H89" s="58"/>
      <c r="I89" s="58"/>
      <c r="J89" s="58"/>
      <c r="K89" s="58"/>
      <c r="L89" s="58"/>
      <c r="M89" s="58"/>
      <c r="N89" s="58"/>
      <c r="O89" s="58"/>
      <c r="P89" s="59"/>
    </row>
    <row r="90" spans="2:17" x14ac:dyDescent="0.3">
      <c r="B90" s="57"/>
      <c r="C90" s="58"/>
      <c r="D90" s="58"/>
      <c r="E90" s="58"/>
      <c r="F90" s="58"/>
      <c r="G90" s="58"/>
      <c r="H90" s="58"/>
      <c r="I90" s="58"/>
      <c r="J90" s="58"/>
      <c r="K90" s="58"/>
      <c r="L90" s="58"/>
      <c r="M90" s="58"/>
      <c r="N90" s="58"/>
      <c r="O90" s="58"/>
      <c r="P90" s="59"/>
    </row>
    <row r="91" spans="2:17" x14ac:dyDescent="0.3">
      <c r="B91" s="57"/>
      <c r="C91" s="58"/>
      <c r="D91" s="58"/>
      <c r="E91" s="58"/>
      <c r="F91" s="58"/>
      <c r="G91" s="58"/>
      <c r="H91" s="58"/>
      <c r="I91" s="58"/>
      <c r="J91" s="58"/>
      <c r="K91" s="58"/>
      <c r="L91" s="58"/>
      <c r="M91" s="58"/>
      <c r="N91" s="58"/>
      <c r="O91" s="58"/>
      <c r="P91" s="59"/>
    </row>
    <row r="92" spans="2:17" ht="15" thickBot="1" x14ac:dyDescent="0.35">
      <c r="B92" s="60"/>
      <c r="C92" s="61"/>
      <c r="D92" s="61"/>
      <c r="E92" s="61"/>
      <c r="F92" s="61"/>
      <c r="G92" s="61"/>
      <c r="H92" s="61"/>
      <c r="I92" s="61"/>
      <c r="J92" s="61"/>
      <c r="K92" s="61"/>
      <c r="L92" s="61"/>
      <c r="M92" s="61"/>
      <c r="N92" s="61"/>
      <c r="O92" s="61"/>
      <c r="P92" s="62"/>
    </row>
    <row r="93" spans="2:17" ht="15" thickBot="1" x14ac:dyDescent="0.35"/>
    <row r="94" spans="2:17" ht="30" customHeight="1" x14ac:dyDescent="0.3">
      <c r="B94" s="63" t="s">
        <v>40</v>
      </c>
      <c r="C94" s="64"/>
      <c r="D94" s="64"/>
      <c r="E94" s="64"/>
      <c r="F94" s="64"/>
      <c r="G94" s="64"/>
      <c r="H94" s="64"/>
      <c r="I94" s="64"/>
      <c r="J94" s="64"/>
      <c r="K94" s="64"/>
      <c r="L94" s="64"/>
      <c r="M94" s="64"/>
      <c r="N94" s="64"/>
      <c r="O94" s="64"/>
      <c r="P94" s="65"/>
    </row>
    <row r="95" spans="2:17" ht="60" customHeight="1" x14ac:dyDescent="0.3">
      <c r="B95" s="66" t="s">
        <v>41</v>
      </c>
      <c r="C95" s="67"/>
      <c r="D95" s="67"/>
      <c r="E95" s="67"/>
      <c r="F95" s="67"/>
      <c r="G95" s="67"/>
      <c r="H95" s="67"/>
      <c r="I95" s="67"/>
      <c r="J95" s="67"/>
      <c r="K95" s="67"/>
      <c r="L95" s="67"/>
      <c r="M95" s="67"/>
      <c r="N95" s="67"/>
      <c r="O95" s="67"/>
      <c r="P95" s="68"/>
    </row>
    <row r="96" spans="2:17" x14ac:dyDescent="0.3">
      <c r="B96" s="69" t="s">
        <v>26</v>
      </c>
      <c r="C96" s="70"/>
      <c r="D96" s="70"/>
      <c r="E96" s="70"/>
      <c r="F96" s="70"/>
      <c r="G96" s="70"/>
      <c r="H96" s="70"/>
      <c r="I96" s="70"/>
      <c r="J96" s="70"/>
      <c r="K96" s="70"/>
      <c r="L96" s="50" t="s">
        <v>27</v>
      </c>
      <c r="M96" s="51"/>
      <c r="N96" s="70" t="s">
        <v>28</v>
      </c>
      <c r="O96" s="71" t="s">
        <v>9</v>
      </c>
      <c r="P96" s="72"/>
    </row>
    <row r="97" spans="2:17" x14ac:dyDescent="0.3">
      <c r="B97" s="69"/>
      <c r="C97" s="70"/>
      <c r="D97" s="70"/>
      <c r="E97" s="70"/>
      <c r="F97" s="70"/>
      <c r="G97" s="70"/>
      <c r="H97" s="70"/>
      <c r="I97" s="70"/>
      <c r="J97" s="70"/>
      <c r="K97" s="70"/>
      <c r="L97" s="52"/>
      <c r="M97" s="53"/>
      <c r="N97" s="70"/>
      <c r="O97" s="71"/>
      <c r="P97" s="72"/>
    </row>
    <row r="98" spans="2:17" s="19" customFormat="1" ht="49.95" customHeight="1" x14ac:dyDescent="0.3">
      <c r="B98" s="76" t="s">
        <v>42</v>
      </c>
      <c r="C98" s="77"/>
      <c r="D98" s="77"/>
      <c r="E98" s="77"/>
      <c r="F98" s="77"/>
      <c r="G98" s="77"/>
      <c r="H98" s="77"/>
      <c r="I98" s="77"/>
      <c r="J98" s="77"/>
      <c r="K98" s="77"/>
      <c r="L98" s="45" t="b">
        <v>0</v>
      </c>
      <c r="M98" s="37" t="s">
        <v>30</v>
      </c>
      <c r="N98" s="89">
        <v>1</v>
      </c>
      <c r="O98" s="89">
        <f>(SUM(Q98:Q102)*N98)</f>
        <v>0</v>
      </c>
      <c r="P98" s="90"/>
      <c r="Q98" s="38">
        <f>IF(L98,5,0)</f>
        <v>0</v>
      </c>
    </row>
    <row r="99" spans="2:17" s="19" customFormat="1" ht="49.95" customHeight="1" x14ac:dyDescent="0.3">
      <c r="B99" s="76" t="s">
        <v>43</v>
      </c>
      <c r="C99" s="77"/>
      <c r="D99" s="77"/>
      <c r="E99" s="77"/>
      <c r="F99" s="77"/>
      <c r="G99" s="77"/>
      <c r="H99" s="77"/>
      <c r="I99" s="77"/>
      <c r="J99" s="77"/>
      <c r="K99" s="77"/>
      <c r="L99" s="46" t="b">
        <v>0</v>
      </c>
      <c r="M99" s="39" t="s">
        <v>32</v>
      </c>
      <c r="N99" s="89"/>
      <c r="O99" s="89"/>
      <c r="P99" s="90"/>
      <c r="Q99" s="38">
        <f>IF(L99,4,0)</f>
        <v>0</v>
      </c>
    </row>
    <row r="100" spans="2:17" s="19" customFormat="1" ht="49.95" customHeight="1" x14ac:dyDescent="0.3">
      <c r="B100" s="76" t="s">
        <v>44</v>
      </c>
      <c r="C100" s="77"/>
      <c r="D100" s="77"/>
      <c r="E100" s="77"/>
      <c r="F100" s="77"/>
      <c r="G100" s="77"/>
      <c r="H100" s="77"/>
      <c r="I100" s="77"/>
      <c r="J100" s="77"/>
      <c r="K100" s="77"/>
      <c r="L100" s="45" t="b">
        <v>0</v>
      </c>
      <c r="M100" s="37" t="s">
        <v>34</v>
      </c>
      <c r="N100" s="89"/>
      <c r="O100" s="89"/>
      <c r="P100" s="90"/>
      <c r="Q100" s="38">
        <f>IF(L100,3,0)</f>
        <v>0</v>
      </c>
    </row>
    <row r="101" spans="2:17" s="19" customFormat="1" ht="49.95" customHeight="1" x14ac:dyDescent="0.3">
      <c r="B101" s="76" t="s">
        <v>45</v>
      </c>
      <c r="C101" s="77"/>
      <c r="D101" s="77"/>
      <c r="E101" s="77"/>
      <c r="F101" s="77"/>
      <c r="G101" s="77"/>
      <c r="H101" s="77"/>
      <c r="I101" s="77"/>
      <c r="J101" s="77"/>
      <c r="K101" s="77"/>
      <c r="L101" s="46" t="b">
        <v>0</v>
      </c>
      <c r="M101" s="39" t="s">
        <v>36</v>
      </c>
      <c r="N101" s="89"/>
      <c r="O101" s="89"/>
      <c r="P101" s="90"/>
      <c r="Q101" s="38">
        <f>IF(L101,2,0)</f>
        <v>0</v>
      </c>
    </row>
    <row r="102" spans="2:17" s="19" customFormat="1" ht="49.95" customHeight="1" x14ac:dyDescent="0.3">
      <c r="B102" s="76" t="s">
        <v>46</v>
      </c>
      <c r="C102" s="77"/>
      <c r="D102" s="77"/>
      <c r="E102" s="77"/>
      <c r="F102" s="77"/>
      <c r="G102" s="77"/>
      <c r="H102" s="77"/>
      <c r="I102" s="77"/>
      <c r="J102" s="77"/>
      <c r="K102" s="77"/>
      <c r="L102" s="45" t="b">
        <v>0</v>
      </c>
      <c r="M102" s="37" t="s">
        <v>38</v>
      </c>
      <c r="N102" s="89"/>
      <c r="O102" s="89"/>
      <c r="P102" s="90"/>
      <c r="Q102" s="38">
        <f>IF(L102,1,0)</f>
        <v>0</v>
      </c>
    </row>
    <row r="103" spans="2:17" s="3" customFormat="1" ht="19.95" customHeight="1" x14ac:dyDescent="0.3">
      <c r="B103" s="54" t="s">
        <v>39</v>
      </c>
      <c r="C103" s="55"/>
      <c r="D103" s="55"/>
      <c r="E103" s="55"/>
      <c r="F103" s="55"/>
      <c r="G103" s="55"/>
      <c r="H103" s="55"/>
      <c r="I103" s="55"/>
      <c r="J103" s="55"/>
      <c r="K103" s="55"/>
      <c r="L103" s="55"/>
      <c r="M103" s="55"/>
      <c r="N103" s="55"/>
      <c r="O103" s="55"/>
      <c r="P103" s="56"/>
      <c r="Q103" s="4"/>
    </row>
    <row r="104" spans="2:17" x14ac:dyDescent="0.3">
      <c r="B104" s="57"/>
      <c r="C104" s="58"/>
      <c r="D104" s="58"/>
      <c r="E104" s="58"/>
      <c r="F104" s="58"/>
      <c r="G104" s="58"/>
      <c r="H104" s="58"/>
      <c r="I104" s="58"/>
      <c r="J104" s="58"/>
      <c r="K104" s="58"/>
      <c r="L104" s="58"/>
      <c r="M104" s="58"/>
      <c r="N104" s="58"/>
      <c r="O104" s="58"/>
      <c r="P104" s="59"/>
    </row>
    <row r="105" spans="2:17" x14ac:dyDescent="0.3">
      <c r="B105" s="57"/>
      <c r="C105" s="58"/>
      <c r="D105" s="58"/>
      <c r="E105" s="58"/>
      <c r="F105" s="58"/>
      <c r="G105" s="58"/>
      <c r="H105" s="58"/>
      <c r="I105" s="58"/>
      <c r="J105" s="58"/>
      <c r="K105" s="58"/>
      <c r="L105" s="58"/>
      <c r="M105" s="58"/>
      <c r="N105" s="58"/>
      <c r="O105" s="58"/>
      <c r="P105" s="59"/>
    </row>
    <row r="106" spans="2:17" x14ac:dyDescent="0.3">
      <c r="B106" s="57"/>
      <c r="C106" s="58"/>
      <c r="D106" s="58"/>
      <c r="E106" s="58"/>
      <c r="F106" s="58"/>
      <c r="G106" s="58"/>
      <c r="H106" s="58"/>
      <c r="I106" s="58"/>
      <c r="J106" s="58"/>
      <c r="K106" s="58"/>
      <c r="L106" s="58"/>
      <c r="M106" s="58"/>
      <c r="N106" s="58"/>
      <c r="O106" s="58"/>
      <c r="P106" s="59"/>
    </row>
    <row r="107" spans="2:17" x14ac:dyDescent="0.3">
      <c r="B107" s="57"/>
      <c r="C107" s="58"/>
      <c r="D107" s="58"/>
      <c r="E107" s="58"/>
      <c r="F107" s="58"/>
      <c r="G107" s="58"/>
      <c r="H107" s="58"/>
      <c r="I107" s="58"/>
      <c r="J107" s="58"/>
      <c r="K107" s="58"/>
      <c r="L107" s="58"/>
      <c r="M107" s="58"/>
      <c r="N107" s="58"/>
      <c r="O107" s="58"/>
      <c r="P107" s="59"/>
    </row>
    <row r="108" spans="2:17" ht="15" thickBot="1" x14ac:dyDescent="0.35">
      <c r="B108" s="60"/>
      <c r="C108" s="61"/>
      <c r="D108" s="61"/>
      <c r="E108" s="61"/>
      <c r="F108" s="61"/>
      <c r="G108" s="61"/>
      <c r="H108" s="61"/>
      <c r="I108" s="61"/>
      <c r="J108" s="61"/>
      <c r="K108" s="61"/>
      <c r="L108" s="61"/>
      <c r="M108" s="61"/>
      <c r="N108" s="61"/>
      <c r="O108" s="61"/>
      <c r="P108" s="62"/>
    </row>
    <row r="109" spans="2:17" x14ac:dyDescent="0.3">
      <c r="B109" s="2"/>
      <c r="C109" s="2"/>
      <c r="D109" s="2"/>
      <c r="E109" s="2"/>
      <c r="F109" s="2"/>
      <c r="G109" s="2"/>
      <c r="H109" s="2"/>
      <c r="I109" s="2"/>
      <c r="J109" s="2"/>
      <c r="K109" s="2"/>
      <c r="L109" s="2"/>
      <c r="M109" s="2"/>
      <c r="N109" s="2"/>
      <c r="O109" s="2"/>
      <c r="P109" s="2"/>
    </row>
    <row r="110" spans="2:17" ht="15" thickBot="1" x14ac:dyDescent="0.35"/>
    <row r="111" spans="2:17" ht="30" customHeight="1" x14ac:dyDescent="0.3">
      <c r="B111" s="63" t="s">
        <v>47</v>
      </c>
      <c r="C111" s="64"/>
      <c r="D111" s="64"/>
      <c r="E111" s="64"/>
      <c r="F111" s="64"/>
      <c r="G111" s="64"/>
      <c r="H111" s="64"/>
      <c r="I111" s="64"/>
      <c r="J111" s="64"/>
      <c r="K111" s="64"/>
      <c r="L111" s="64"/>
      <c r="M111" s="64"/>
      <c r="N111" s="64"/>
      <c r="O111" s="64"/>
      <c r="P111" s="65"/>
    </row>
    <row r="112" spans="2:17" ht="60" customHeight="1" x14ac:dyDescent="0.3">
      <c r="B112" s="66" t="s">
        <v>48</v>
      </c>
      <c r="C112" s="67"/>
      <c r="D112" s="67"/>
      <c r="E112" s="67"/>
      <c r="F112" s="67"/>
      <c r="G112" s="67"/>
      <c r="H112" s="67"/>
      <c r="I112" s="67"/>
      <c r="J112" s="67"/>
      <c r="K112" s="67"/>
      <c r="L112" s="67"/>
      <c r="M112" s="67"/>
      <c r="N112" s="67"/>
      <c r="O112" s="67"/>
      <c r="P112" s="68"/>
    </row>
    <row r="113" spans="2:17" x14ac:dyDescent="0.3">
      <c r="B113" s="69" t="s">
        <v>26</v>
      </c>
      <c r="C113" s="70"/>
      <c r="D113" s="70"/>
      <c r="E113" s="70"/>
      <c r="F113" s="70"/>
      <c r="G113" s="70"/>
      <c r="H113" s="70"/>
      <c r="I113" s="70"/>
      <c r="J113" s="70"/>
      <c r="K113" s="70"/>
      <c r="L113" s="50" t="s">
        <v>27</v>
      </c>
      <c r="M113" s="51"/>
      <c r="N113" s="70" t="s">
        <v>28</v>
      </c>
      <c r="O113" s="71" t="s">
        <v>9</v>
      </c>
      <c r="P113" s="72"/>
    </row>
    <row r="114" spans="2:17" x14ac:dyDescent="0.3">
      <c r="B114" s="69"/>
      <c r="C114" s="70"/>
      <c r="D114" s="70"/>
      <c r="E114" s="70"/>
      <c r="F114" s="70"/>
      <c r="G114" s="70"/>
      <c r="H114" s="70"/>
      <c r="I114" s="70"/>
      <c r="J114" s="70"/>
      <c r="K114" s="70"/>
      <c r="L114" s="52"/>
      <c r="M114" s="53"/>
      <c r="N114" s="70"/>
      <c r="O114" s="71"/>
      <c r="P114" s="72"/>
    </row>
    <row r="115" spans="2:17" s="19" customFormat="1" ht="49.95" customHeight="1" x14ac:dyDescent="0.3">
      <c r="B115" s="76" t="s">
        <v>49</v>
      </c>
      <c r="C115" s="77"/>
      <c r="D115" s="77"/>
      <c r="E115" s="77"/>
      <c r="F115" s="77"/>
      <c r="G115" s="77"/>
      <c r="H115" s="77"/>
      <c r="I115" s="77"/>
      <c r="J115" s="77"/>
      <c r="K115" s="77"/>
      <c r="L115" s="45" t="b">
        <v>0</v>
      </c>
      <c r="M115" s="37" t="s">
        <v>30</v>
      </c>
      <c r="N115" s="89">
        <v>2</v>
      </c>
      <c r="O115" s="89">
        <f>(SUM(Q115:Q119)*N115)</f>
        <v>0</v>
      </c>
      <c r="P115" s="90"/>
      <c r="Q115" s="38">
        <f>IF(L115,5,0)</f>
        <v>0</v>
      </c>
    </row>
    <row r="116" spans="2:17" s="19" customFormat="1" ht="49.95" customHeight="1" x14ac:dyDescent="0.3">
      <c r="B116" s="76" t="s">
        <v>50</v>
      </c>
      <c r="C116" s="77"/>
      <c r="D116" s="77"/>
      <c r="E116" s="77"/>
      <c r="F116" s="77"/>
      <c r="G116" s="77"/>
      <c r="H116" s="77"/>
      <c r="I116" s="77"/>
      <c r="J116" s="77"/>
      <c r="K116" s="77"/>
      <c r="L116" s="46" t="b">
        <v>0</v>
      </c>
      <c r="M116" s="39" t="s">
        <v>32</v>
      </c>
      <c r="N116" s="89"/>
      <c r="O116" s="89"/>
      <c r="P116" s="90"/>
      <c r="Q116" s="38">
        <f>IF(L116,4,0)</f>
        <v>0</v>
      </c>
    </row>
    <row r="117" spans="2:17" s="19" customFormat="1" ht="49.95" customHeight="1" x14ac:dyDescent="0.3">
      <c r="B117" s="76" t="s">
        <v>51</v>
      </c>
      <c r="C117" s="77"/>
      <c r="D117" s="77"/>
      <c r="E117" s="77"/>
      <c r="F117" s="77"/>
      <c r="G117" s="77"/>
      <c r="H117" s="77"/>
      <c r="I117" s="77"/>
      <c r="J117" s="77"/>
      <c r="K117" s="77"/>
      <c r="L117" s="45" t="b">
        <v>0</v>
      </c>
      <c r="M117" s="37" t="s">
        <v>34</v>
      </c>
      <c r="N117" s="89"/>
      <c r="O117" s="89"/>
      <c r="P117" s="90"/>
      <c r="Q117" s="38">
        <f>IF(L117,3,0)</f>
        <v>0</v>
      </c>
    </row>
    <row r="118" spans="2:17" s="19" customFormat="1" ht="49.95" customHeight="1" x14ac:dyDescent="0.3">
      <c r="B118" s="76" t="s">
        <v>52</v>
      </c>
      <c r="C118" s="77"/>
      <c r="D118" s="77"/>
      <c r="E118" s="77"/>
      <c r="F118" s="77"/>
      <c r="G118" s="77"/>
      <c r="H118" s="77"/>
      <c r="I118" s="77"/>
      <c r="J118" s="77"/>
      <c r="K118" s="77"/>
      <c r="L118" s="46" t="b">
        <v>0</v>
      </c>
      <c r="M118" s="39" t="s">
        <v>36</v>
      </c>
      <c r="N118" s="89"/>
      <c r="O118" s="89"/>
      <c r="P118" s="90"/>
      <c r="Q118" s="38">
        <f>IF(L118,2,0)</f>
        <v>0</v>
      </c>
    </row>
    <row r="119" spans="2:17" s="19" customFormat="1" ht="49.95" customHeight="1" x14ac:dyDescent="0.3">
      <c r="B119" s="76" t="s">
        <v>53</v>
      </c>
      <c r="C119" s="77"/>
      <c r="D119" s="77"/>
      <c r="E119" s="77"/>
      <c r="F119" s="77"/>
      <c r="G119" s="77"/>
      <c r="H119" s="77"/>
      <c r="I119" s="77"/>
      <c r="J119" s="77"/>
      <c r="K119" s="77"/>
      <c r="L119" s="45" t="b">
        <v>0</v>
      </c>
      <c r="M119" s="37" t="s">
        <v>38</v>
      </c>
      <c r="N119" s="89"/>
      <c r="O119" s="89"/>
      <c r="P119" s="90"/>
      <c r="Q119" s="38">
        <f>IF(L119,1,0)</f>
        <v>0</v>
      </c>
    </row>
    <row r="120" spans="2:17" s="3" customFormat="1" ht="19.95" customHeight="1" x14ac:dyDescent="0.3">
      <c r="B120" s="54" t="s">
        <v>39</v>
      </c>
      <c r="C120" s="55"/>
      <c r="D120" s="55"/>
      <c r="E120" s="55"/>
      <c r="F120" s="55"/>
      <c r="G120" s="55"/>
      <c r="H120" s="55"/>
      <c r="I120" s="55"/>
      <c r="J120" s="55"/>
      <c r="K120" s="55"/>
      <c r="L120" s="55"/>
      <c r="M120" s="55"/>
      <c r="N120" s="55"/>
      <c r="O120" s="55"/>
      <c r="P120" s="56"/>
      <c r="Q120" s="4"/>
    </row>
    <row r="121" spans="2:17" x14ac:dyDescent="0.3">
      <c r="B121" s="57"/>
      <c r="C121" s="58"/>
      <c r="D121" s="58"/>
      <c r="E121" s="58"/>
      <c r="F121" s="58"/>
      <c r="G121" s="58"/>
      <c r="H121" s="58"/>
      <c r="I121" s="58"/>
      <c r="J121" s="58"/>
      <c r="K121" s="58"/>
      <c r="L121" s="58"/>
      <c r="M121" s="58"/>
      <c r="N121" s="58"/>
      <c r="O121" s="58"/>
      <c r="P121" s="59"/>
    </row>
    <row r="122" spans="2:17" x14ac:dyDescent="0.3">
      <c r="B122" s="57"/>
      <c r="C122" s="58"/>
      <c r="D122" s="58"/>
      <c r="E122" s="58"/>
      <c r="F122" s="58"/>
      <c r="G122" s="58"/>
      <c r="H122" s="58"/>
      <c r="I122" s="58"/>
      <c r="J122" s="58"/>
      <c r="K122" s="58"/>
      <c r="L122" s="58"/>
      <c r="M122" s="58"/>
      <c r="N122" s="58"/>
      <c r="O122" s="58"/>
      <c r="P122" s="59"/>
    </row>
    <row r="123" spans="2:17" x14ac:dyDescent="0.3">
      <c r="B123" s="57"/>
      <c r="C123" s="58"/>
      <c r="D123" s="58"/>
      <c r="E123" s="58"/>
      <c r="F123" s="58"/>
      <c r="G123" s="58"/>
      <c r="H123" s="58"/>
      <c r="I123" s="58"/>
      <c r="J123" s="58"/>
      <c r="K123" s="58"/>
      <c r="L123" s="58"/>
      <c r="M123" s="58"/>
      <c r="N123" s="58"/>
      <c r="O123" s="58"/>
      <c r="P123" s="59"/>
    </row>
    <row r="124" spans="2:17" x14ac:dyDescent="0.3">
      <c r="B124" s="57"/>
      <c r="C124" s="58"/>
      <c r="D124" s="58"/>
      <c r="E124" s="58"/>
      <c r="F124" s="58"/>
      <c r="G124" s="58"/>
      <c r="H124" s="58"/>
      <c r="I124" s="58"/>
      <c r="J124" s="58"/>
      <c r="K124" s="58"/>
      <c r="L124" s="58"/>
      <c r="M124" s="58"/>
      <c r="N124" s="58"/>
      <c r="O124" s="58"/>
      <c r="P124" s="59"/>
    </row>
    <row r="125" spans="2:17" ht="15" thickBot="1" x14ac:dyDescent="0.35">
      <c r="B125" s="60"/>
      <c r="C125" s="61"/>
      <c r="D125" s="61"/>
      <c r="E125" s="61"/>
      <c r="F125" s="61"/>
      <c r="G125" s="61"/>
      <c r="H125" s="61"/>
      <c r="I125" s="61"/>
      <c r="J125" s="61"/>
      <c r="K125" s="61"/>
      <c r="L125" s="61"/>
      <c r="M125" s="61"/>
      <c r="N125" s="61"/>
      <c r="O125" s="61"/>
      <c r="P125" s="62"/>
    </row>
    <row r="126" spans="2:17" ht="15" thickBot="1" x14ac:dyDescent="0.35"/>
    <row r="127" spans="2:17" ht="30" customHeight="1" x14ac:dyDescent="0.3">
      <c r="B127" s="63" t="s">
        <v>54</v>
      </c>
      <c r="C127" s="64"/>
      <c r="D127" s="64"/>
      <c r="E127" s="64"/>
      <c r="F127" s="64"/>
      <c r="G127" s="64"/>
      <c r="H127" s="64"/>
      <c r="I127" s="64"/>
      <c r="J127" s="64"/>
      <c r="K127" s="64"/>
      <c r="L127" s="64"/>
      <c r="M127" s="64"/>
      <c r="N127" s="64"/>
      <c r="O127" s="64"/>
      <c r="P127" s="65"/>
    </row>
    <row r="128" spans="2:17" ht="60" customHeight="1" x14ac:dyDescent="0.3">
      <c r="B128" s="66" t="s">
        <v>55</v>
      </c>
      <c r="C128" s="67"/>
      <c r="D128" s="67"/>
      <c r="E128" s="67"/>
      <c r="F128" s="67"/>
      <c r="G128" s="67"/>
      <c r="H128" s="67"/>
      <c r="I128" s="67"/>
      <c r="J128" s="67"/>
      <c r="K128" s="67"/>
      <c r="L128" s="67"/>
      <c r="M128" s="67"/>
      <c r="N128" s="67"/>
      <c r="O128" s="67"/>
      <c r="P128" s="68"/>
    </row>
    <row r="129" spans="2:17" x14ac:dyDescent="0.3">
      <c r="B129" s="69" t="s">
        <v>26</v>
      </c>
      <c r="C129" s="70"/>
      <c r="D129" s="70"/>
      <c r="E129" s="70"/>
      <c r="F129" s="70"/>
      <c r="G129" s="70"/>
      <c r="H129" s="70"/>
      <c r="I129" s="70"/>
      <c r="J129" s="70"/>
      <c r="K129" s="70"/>
      <c r="L129" s="50" t="s">
        <v>27</v>
      </c>
      <c r="M129" s="51"/>
      <c r="N129" s="70" t="s">
        <v>28</v>
      </c>
      <c r="O129" s="71" t="s">
        <v>9</v>
      </c>
      <c r="P129" s="72"/>
    </row>
    <row r="130" spans="2:17" x14ac:dyDescent="0.3">
      <c r="B130" s="69"/>
      <c r="C130" s="70"/>
      <c r="D130" s="70"/>
      <c r="E130" s="70"/>
      <c r="F130" s="70"/>
      <c r="G130" s="70"/>
      <c r="H130" s="70"/>
      <c r="I130" s="70"/>
      <c r="J130" s="70"/>
      <c r="K130" s="70"/>
      <c r="L130" s="52"/>
      <c r="M130" s="53"/>
      <c r="N130" s="70"/>
      <c r="O130" s="71"/>
      <c r="P130" s="72"/>
    </row>
    <row r="131" spans="2:17" s="19" customFormat="1" ht="49.95" customHeight="1" x14ac:dyDescent="0.3">
      <c r="B131" s="76" t="s">
        <v>56</v>
      </c>
      <c r="C131" s="77"/>
      <c r="D131" s="77"/>
      <c r="E131" s="77"/>
      <c r="F131" s="77"/>
      <c r="G131" s="77"/>
      <c r="H131" s="77"/>
      <c r="I131" s="77"/>
      <c r="J131" s="77"/>
      <c r="K131" s="77"/>
      <c r="L131" s="45" t="b">
        <v>0</v>
      </c>
      <c r="M131" s="37" t="s">
        <v>30</v>
      </c>
      <c r="N131" s="89">
        <v>1</v>
      </c>
      <c r="O131" s="89">
        <f>(SUM(Q131:Q135)*N131)</f>
        <v>0</v>
      </c>
      <c r="P131" s="90"/>
      <c r="Q131" s="38">
        <f>IF(L131,5,0)</f>
        <v>0</v>
      </c>
    </row>
    <row r="132" spans="2:17" s="19" customFormat="1" ht="49.95" customHeight="1" x14ac:dyDescent="0.3">
      <c r="B132" s="76" t="s">
        <v>57</v>
      </c>
      <c r="C132" s="77"/>
      <c r="D132" s="77"/>
      <c r="E132" s="77"/>
      <c r="F132" s="77"/>
      <c r="G132" s="77"/>
      <c r="H132" s="77"/>
      <c r="I132" s="77"/>
      <c r="J132" s="77"/>
      <c r="K132" s="77"/>
      <c r="L132" s="46" t="b">
        <v>0</v>
      </c>
      <c r="M132" s="39" t="s">
        <v>32</v>
      </c>
      <c r="N132" s="89"/>
      <c r="O132" s="89"/>
      <c r="P132" s="90"/>
      <c r="Q132" s="38">
        <f>IF(L132,4,0)</f>
        <v>0</v>
      </c>
    </row>
    <row r="133" spans="2:17" s="19" customFormat="1" ht="49.95" customHeight="1" x14ac:dyDescent="0.3">
      <c r="B133" s="76" t="s">
        <v>58</v>
      </c>
      <c r="C133" s="77"/>
      <c r="D133" s="77"/>
      <c r="E133" s="77"/>
      <c r="F133" s="77"/>
      <c r="G133" s="77"/>
      <c r="H133" s="77"/>
      <c r="I133" s="77"/>
      <c r="J133" s="77"/>
      <c r="K133" s="77"/>
      <c r="L133" s="45" t="b">
        <v>0</v>
      </c>
      <c r="M133" s="37" t="s">
        <v>34</v>
      </c>
      <c r="N133" s="89"/>
      <c r="O133" s="89"/>
      <c r="P133" s="90"/>
      <c r="Q133" s="38">
        <f>IF(L133,3,0)</f>
        <v>0</v>
      </c>
    </row>
    <row r="134" spans="2:17" s="19" customFormat="1" ht="49.95" customHeight="1" x14ac:dyDescent="0.3">
      <c r="B134" s="76" t="s">
        <v>59</v>
      </c>
      <c r="C134" s="77"/>
      <c r="D134" s="77"/>
      <c r="E134" s="77"/>
      <c r="F134" s="77"/>
      <c r="G134" s="77"/>
      <c r="H134" s="77"/>
      <c r="I134" s="77"/>
      <c r="J134" s="77"/>
      <c r="K134" s="77"/>
      <c r="L134" s="46" t="b">
        <v>0</v>
      </c>
      <c r="M134" s="39" t="s">
        <v>36</v>
      </c>
      <c r="N134" s="89"/>
      <c r="O134" s="89"/>
      <c r="P134" s="90"/>
      <c r="Q134" s="38">
        <f>IF(L134,2,0)</f>
        <v>0</v>
      </c>
    </row>
    <row r="135" spans="2:17" s="19" customFormat="1" ht="49.95" customHeight="1" x14ac:dyDescent="0.3">
      <c r="B135" s="76" t="s">
        <v>60</v>
      </c>
      <c r="C135" s="77"/>
      <c r="D135" s="77"/>
      <c r="E135" s="77"/>
      <c r="F135" s="77"/>
      <c r="G135" s="77"/>
      <c r="H135" s="77"/>
      <c r="I135" s="77"/>
      <c r="J135" s="77"/>
      <c r="K135" s="77"/>
      <c r="L135" s="45" t="b">
        <v>0</v>
      </c>
      <c r="M135" s="37" t="s">
        <v>38</v>
      </c>
      <c r="N135" s="89"/>
      <c r="O135" s="89"/>
      <c r="P135" s="90"/>
      <c r="Q135" s="38">
        <f>IF(L135,1,0)</f>
        <v>0</v>
      </c>
    </row>
    <row r="136" spans="2:17" s="3" customFormat="1" ht="19.95" customHeight="1" x14ac:dyDescent="0.3">
      <c r="B136" s="54" t="s">
        <v>39</v>
      </c>
      <c r="C136" s="55"/>
      <c r="D136" s="55"/>
      <c r="E136" s="55"/>
      <c r="F136" s="55"/>
      <c r="G136" s="55"/>
      <c r="H136" s="55"/>
      <c r="I136" s="55"/>
      <c r="J136" s="55"/>
      <c r="K136" s="55"/>
      <c r="L136" s="55"/>
      <c r="M136" s="55"/>
      <c r="N136" s="55"/>
      <c r="O136" s="55"/>
      <c r="P136" s="56"/>
      <c r="Q136" s="4"/>
    </row>
    <row r="137" spans="2:17" x14ac:dyDescent="0.3">
      <c r="B137" s="57"/>
      <c r="C137" s="58"/>
      <c r="D137" s="58"/>
      <c r="E137" s="58"/>
      <c r="F137" s="58"/>
      <c r="G137" s="58"/>
      <c r="H137" s="58"/>
      <c r="I137" s="58"/>
      <c r="J137" s="58"/>
      <c r="K137" s="58"/>
      <c r="L137" s="58"/>
      <c r="M137" s="58"/>
      <c r="N137" s="58"/>
      <c r="O137" s="58"/>
      <c r="P137" s="59"/>
    </row>
    <row r="138" spans="2:17" x14ac:dyDescent="0.3">
      <c r="B138" s="57"/>
      <c r="C138" s="58"/>
      <c r="D138" s="58"/>
      <c r="E138" s="58"/>
      <c r="F138" s="58"/>
      <c r="G138" s="58"/>
      <c r="H138" s="58"/>
      <c r="I138" s="58"/>
      <c r="J138" s="58"/>
      <c r="K138" s="58"/>
      <c r="L138" s="58"/>
      <c r="M138" s="58"/>
      <c r="N138" s="58"/>
      <c r="O138" s="58"/>
      <c r="P138" s="59"/>
    </row>
    <row r="139" spans="2:17" x14ac:dyDescent="0.3">
      <c r="B139" s="57"/>
      <c r="C139" s="58"/>
      <c r="D139" s="58"/>
      <c r="E139" s="58"/>
      <c r="F139" s="58"/>
      <c r="G139" s="58"/>
      <c r="H139" s="58"/>
      <c r="I139" s="58"/>
      <c r="J139" s="58"/>
      <c r="K139" s="58"/>
      <c r="L139" s="58"/>
      <c r="M139" s="58"/>
      <c r="N139" s="58"/>
      <c r="O139" s="58"/>
      <c r="P139" s="59"/>
    </row>
    <row r="140" spans="2:17" x14ac:dyDescent="0.3">
      <c r="B140" s="57"/>
      <c r="C140" s="58"/>
      <c r="D140" s="58"/>
      <c r="E140" s="58"/>
      <c r="F140" s="58"/>
      <c r="G140" s="58"/>
      <c r="H140" s="58"/>
      <c r="I140" s="58"/>
      <c r="J140" s="58"/>
      <c r="K140" s="58"/>
      <c r="L140" s="58"/>
      <c r="M140" s="58"/>
      <c r="N140" s="58"/>
      <c r="O140" s="58"/>
      <c r="P140" s="59"/>
    </row>
    <row r="141" spans="2:17" ht="15" thickBot="1" x14ac:dyDescent="0.35">
      <c r="B141" s="60"/>
      <c r="C141" s="61"/>
      <c r="D141" s="61"/>
      <c r="E141" s="61"/>
      <c r="F141" s="61"/>
      <c r="G141" s="61"/>
      <c r="H141" s="61"/>
      <c r="I141" s="61"/>
      <c r="J141" s="61"/>
      <c r="K141" s="61"/>
      <c r="L141" s="61"/>
      <c r="M141" s="61"/>
      <c r="N141" s="61"/>
      <c r="O141" s="61"/>
      <c r="P141" s="62"/>
    </row>
    <row r="142" spans="2:17" ht="15" thickBot="1" x14ac:dyDescent="0.35"/>
    <row r="143" spans="2:17" ht="30" customHeight="1" x14ac:dyDescent="0.3">
      <c r="B143" s="63" t="s">
        <v>61</v>
      </c>
      <c r="C143" s="64"/>
      <c r="D143" s="64"/>
      <c r="E143" s="64"/>
      <c r="F143" s="64"/>
      <c r="G143" s="64"/>
      <c r="H143" s="64"/>
      <c r="I143" s="64"/>
      <c r="J143" s="64"/>
      <c r="K143" s="64"/>
      <c r="L143" s="64"/>
      <c r="M143" s="64"/>
      <c r="N143" s="64"/>
      <c r="O143" s="64"/>
      <c r="P143" s="65"/>
    </row>
    <row r="144" spans="2:17" ht="60" customHeight="1" x14ac:dyDescent="0.3">
      <c r="B144" s="73" t="s">
        <v>62</v>
      </c>
      <c r="C144" s="74"/>
      <c r="D144" s="74"/>
      <c r="E144" s="74"/>
      <c r="F144" s="74"/>
      <c r="G144" s="74"/>
      <c r="H144" s="74"/>
      <c r="I144" s="74"/>
      <c r="J144" s="74"/>
      <c r="K144" s="74"/>
      <c r="L144" s="74"/>
      <c r="M144" s="74"/>
      <c r="N144" s="74"/>
      <c r="O144" s="74"/>
      <c r="P144" s="75"/>
    </row>
    <row r="145" spans="2:17" x14ac:dyDescent="0.3">
      <c r="B145" s="69" t="s">
        <v>26</v>
      </c>
      <c r="C145" s="70"/>
      <c r="D145" s="70"/>
      <c r="E145" s="70"/>
      <c r="F145" s="70"/>
      <c r="G145" s="70"/>
      <c r="H145" s="70"/>
      <c r="I145" s="70"/>
      <c r="J145" s="70"/>
      <c r="K145" s="70"/>
      <c r="L145" s="50" t="s">
        <v>27</v>
      </c>
      <c r="M145" s="51"/>
      <c r="N145" s="70" t="s">
        <v>28</v>
      </c>
      <c r="O145" s="71" t="s">
        <v>9</v>
      </c>
      <c r="P145" s="72"/>
    </row>
    <row r="146" spans="2:17" x14ac:dyDescent="0.3">
      <c r="B146" s="69"/>
      <c r="C146" s="70"/>
      <c r="D146" s="70"/>
      <c r="E146" s="70"/>
      <c r="F146" s="70"/>
      <c r="G146" s="70"/>
      <c r="H146" s="70"/>
      <c r="I146" s="70"/>
      <c r="J146" s="70"/>
      <c r="K146" s="70"/>
      <c r="L146" s="52"/>
      <c r="M146" s="53"/>
      <c r="N146" s="70"/>
      <c r="O146" s="71"/>
      <c r="P146" s="72"/>
    </row>
    <row r="147" spans="2:17" s="19" customFormat="1" ht="49.95" customHeight="1" x14ac:dyDescent="0.3">
      <c r="B147" s="76" t="s">
        <v>165</v>
      </c>
      <c r="C147" s="77"/>
      <c r="D147" s="77"/>
      <c r="E147" s="77"/>
      <c r="F147" s="77"/>
      <c r="G147" s="77"/>
      <c r="H147" s="77"/>
      <c r="I147" s="77"/>
      <c r="J147" s="77"/>
      <c r="K147" s="77"/>
      <c r="L147" s="45" t="b">
        <v>0</v>
      </c>
      <c r="M147" s="37" t="s">
        <v>30</v>
      </c>
      <c r="N147" s="89">
        <v>2</v>
      </c>
      <c r="O147" s="89">
        <f>(SUM(Q147:Q151)*N147)</f>
        <v>0</v>
      </c>
      <c r="P147" s="90"/>
      <c r="Q147" s="38">
        <f>IF(L147,5,0)</f>
        <v>0</v>
      </c>
    </row>
    <row r="148" spans="2:17" s="19" customFormat="1" ht="49.95" customHeight="1" x14ac:dyDescent="0.3">
      <c r="B148" s="76" t="s">
        <v>63</v>
      </c>
      <c r="C148" s="77"/>
      <c r="D148" s="77"/>
      <c r="E148" s="77"/>
      <c r="F148" s="77"/>
      <c r="G148" s="77"/>
      <c r="H148" s="77"/>
      <c r="I148" s="77"/>
      <c r="J148" s="77"/>
      <c r="K148" s="77"/>
      <c r="L148" s="46" t="b">
        <v>0</v>
      </c>
      <c r="M148" s="39" t="s">
        <v>32</v>
      </c>
      <c r="N148" s="89"/>
      <c r="O148" s="89"/>
      <c r="P148" s="90"/>
      <c r="Q148" s="38">
        <f>IF(L148,4,0)</f>
        <v>0</v>
      </c>
    </row>
    <row r="149" spans="2:17" s="19" customFormat="1" ht="49.95" customHeight="1" x14ac:dyDescent="0.3">
      <c r="B149" s="76" t="s">
        <v>64</v>
      </c>
      <c r="C149" s="77"/>
      <c r="D149" s="77"/>
      <c r="E149" s="77"/>
      <c r="F149" s="77"/>
      <c r="G149" s="77"/>
      <c r="H149" s="77"/>
      <c r="I149" s="77"/>
      <c r="J149" s="77"/>
      <c r="K149" s="77"/>
      <c r="L149" s="45" t="b">
        <v>0</v>
      </c>
      <c r="M149" s="37" t="s">
        <v>34</v>
      </c>
      <c r="N149" s="89"/>
      <c r="O149" s="89"/>
      <c r="P149" s="90"/>
      <c r="Q149" s="38">
        <f>IF(L149,3,0)</f>
        <v>0</v>
      </c>
    </row>
    <row r="150" spans="2:17" s="19" customFormat="1" ht="49.95" customHeight="1" x14ac:dyDescent="0.3">
      <c r="B150" s="76" t="s">
        <v>65</v>
      </c>
      <c r="C150" s="77"/>
      <c r="D150" s="77"/>
      <c r="E150" s="77"/>
      <c r="F150" s="77"/>
      <c r="G150" s="77"/>
      <c r="H150" s="77"/>
      <c r="I150" s="77"/>
      <c r="J150" s="77"/>
      <c r="K150" s="77"/>
      <c r="L150" s="46" t="b">
        <v>0</v>
      </c>
      <c r="M150" s="39" t="s">
        <v>36</v>
      </c>
      <c r="N150" s="89"/>
      <c r="O150" s="89"/>
      <c r="P150" s="90"/>
      <c r="Q150" s="38">
        <f>IF(L150,2,0)</f>
        <v>0</v>
      </c>
    </row>
    <row r="151" spans="2:17" s="19" customFormat="1" ht="49.95" customHeight="1" x14ac:dyDescent="0.3">
      <c r="B151" s="76" t="s">
        <v>66</v>
      </c>
      <c r="C151" s="77"/>
      <c r="D151" s="77"/>
      <c r="E151" s="77"/>
      <c r="F151" s="77"/>
      <c r="G151" s="77"/>
      <c r="H151" s="77"/>
      <c r="I151" s="77"/>
      <c r="J151" s="77"/>
      <c r="K151" s="77"/>
      <c r="L151" s="45" t="b">
        <v>0</v>
      </c>
      <c r="M151" s="37" t="s">
        <v>38</v>
      </c>
      <c r="N151" s="89"/>
      <c r="O151" s="89"/>
      <c r="P151" s="90"/>
      <c r="Q151" s="38">
        <f>IF(L151,1,0)</f>
        <v>0</v>
      </c>
    </row>
    <row r="152" spans="2:17" s="3" customFormat="1" ht="19.95" customHeight="1" x14ac:dyDescent="0.3">
      <c r="B152" s="54" t="s">
        <v>39</v>
      </c>
      <c r="C152" s="55"/>
      <c r="D152" s="55"/>
      <c r="E152" s="55"/>
      <c r="F152" s="55"/>
      <c r="G152" s="55"/>
      <c r="H152" s="55"/>
      <c r="I152" s="55"/>
      <c r="J152" s="55"/>
      <c r="K152" s="55"/>
      <c r="L152" s="55"/>
      <c r="M152" s="55"/>
      <c r="N152" s="55"/>
      <c r="O152" s="55"/>
      <c r="P152" s="56"/>
      <c r="Q152" s="4"/>
    </row>
    <row r="153" spans="2:17" x14ac:dyDescent="0.3">
      <c r="B153" s="57"/>
      <c r="C153" s="58"/>
      <c r="D153" s="58"/>
      <c r="E153" s="58"/>
      <c r="F153" s="58"/>
      <c r="G153" s="58"/>
      <c r="H153" s="58"/>
      <c r="I153" s="58"/>
      <c r="J153" s="58"/>
      <c r="K153" s="58"/>
      <c r="L153" s="58"/>
      <c r="M153" s="58"/>
      <c r="N153" s="58"/>
      <c r="O153" s="58"/>
      <c r="P153" s="59"/>
    </row>
    <row r="154" spans="2:17" x14ac:dyDescent="0.3">
      <c r="B154" s="57"/>
      <c r="C154" s="58"/>
      <c r="D154" s="58"/>
      <c r="E154" s="58"/>
      <c r="F154" s="58"/>
      <c r="G154" s="58"/>
      <c r="H154" s="58"/>
      <c r="I154" s="58"/>
      <c r="J154" s="58"/>
      <c r="K154" s="58"/>
      <c r="L154" s="58"/>
      <c r="M154" s="58"/>
      <c r="N154" s="58"/>
      <c r="O154" s="58"/>
      <c r="P154" s="59"/>
    </row>
    <row r="155" spans="2:17" x14ac:dyDescent="0.3">
      <c r="B155" s="57"/>
      <c r="C155" s="58"/>
      <c r="D155" s="58"/>
      <c r="E155" s="58"/>
      <c r="F155" s="58"/>
      <c r="G155" s="58"/>
      <c r="H155" s="58"/>
      <c r="I155" s="58"/>
      <c r="J155" s="58"/>
      <c r="K155" s="58"/>
      <c r="L155" s="58"/>
      <c r="M155" s="58"/>
      <c r="N155" s="58"/>
      <c r="O155" s="58"/>
      <c r="P155" s="59"/>
    </row>
    <row r="156" spans="2:17" x14ac:dyDescent="0.3">
      <c r="B156" s="57"/>
      <c r="C156" s="58"/>
      <c r="D156" s="58"/>
      <c r="E156" s="58"/>
      <c r="F156" s="58"/>
      <c r="G156" s="58"/>
      <c r="H156" s="58"/>
      <c r="I156" s="58"/>
      <c r="J156" s="58"/>
      <c r="K156" s="58"/>
      <c r="L156" s="58"/>
      <c r="M156" s="58"/>
      <c r="N156" s="58"/>
      <c r="O156" s="58"/>
      <c r="P156" s="59"/>
    </row>
    <row r="157" spans="2:17" ht="15" thickBot="1" x14ac:dyDescent="0.35">
      <c r="B157" s="60"/>
      <c r="C157" s="61"/>
      <c r="D157" s="61"/>
      <c r="E157" s="61"/>
      <c r="F157" s="61"/>
      <c r="G157" s="61"/>
      <c r="H157" s="61"/>
      <c r="I157" s="61"/>
      <c r="J157" s="61"/>
      <c r="K157" s="61"/>
      <c r="L157" s="61"/>
      <c r="M157" s="61"/>
      <c r="N157" s="61"/>
      <c r="O157" s="61"/>
      <c r="P157" s="62"/>
    </row>
    <row r="158" spans="2:17" x14ac:dyDescent="0.3">
      <c r="B158" s="2"/>
      <c r="C158" s="2"/>
      <c r="D158" s="2"/>
      <c r="E158" s="2"/>
      <c r="F158" s="2"/>
      <c r="G158" s="2"/>
      <c r="H158" s="2"/>
      <c r="I158" s="2"/>
      <c r="J158" s="2"/>
      <c r="K158" s="2"/>
      <c r="L158" s="2"/>
      <c r="M158" s="2"/>
      <c r="N158" s="2"/>
      <c r="O158" s="2"/>
      <c r="P158" s="2"/>
    </row>
    <row r="159" spans="2:17" ht="15" thickBot="1" x14ac:dyDescent="0.35"/>
    <row r="160" spans="2:17" ht="30" customHeight="1" x14ac:dyDescent="0.3">
      <c r="B160" s="63" t="s">
        <v>67</v>
      </c>
      <c r="C160" s="64"/>
      <c r="D160" s="64"/>
      <c r="E160" s="64"/>
      <c r="F160" s="64"/>
      <c r="G160" s="64"/>
      <c r="H160" s="64"/>
      <c r="I160" s="64"/>
      <c r="J160" s="64"/>
      <c r="K160" s="64"/>
      <c r="L160" s="64"/>
      <c r="M160" s="64"/>
      <c r="N160" s="64"/>
      <c r="O160" s="64"/>
      <c r="P160" s="65"/>
    </row>
    <row r="161" spans="2:17" ht="60" customHeight="1" x14ac:dyDescent="0.3">
      <c r="B161" s="66" t="s">
        <v>68</v>
      </c>
      <c r="C161" s="67"/>
      <c r="D161" s="67"/>
      <c r="E161" s="67"/>
      <c r="F161" s="67"/>
      <c r="G161" s="67"/>
      <c r="H161" s="67"/>
      <c r="I161" s="67"/>
      <c r="J161" s="67"/>
      <c r="K161" s="67"/>
      <c r="L161" s="67"/>
      <c r="M161" s="67"/>
      <c r="N161" s="67"/>
      <c r="O161" s="67"/>
      <c r="P161" s="68"/>
    </row>
    <row r="162" spans="2:17" x14ac:dyDescent="0.3">
      <c r="B162" s="69" t="s">
        <v>26</v>
      </c>
      <c r="C162" s="70"/>
      <c r="D162" s="70"/>
      <c r="E162" s="70"/>
      <c r="F162" s="70"/>
      <c r="G162" s="70"/>
      <c r="H162" s="70"/>
      <c r="I162" s="70"/>
      <c r="J162" s="70"/>
      <c r="K162" s="70"/>
      <c r="L162" s="50" t="s">
        <v>27</v>
      </c>
      <c r="M162" s="51"/>
      <c r="N162" s="70" t="s">
        <v>28</v>
      </c>
      <c r="O162" s="71" t="s">
        <v>9</v>
      </c>
      <c r="P162" s="72"/>
    </row>
    <row r="163" spans="2:17" x14ac:dyDescent="0.3">
      <c r="B163" s="69"/>
      <c r="C163" s="70"/>
      <c r="D163" s="70"/>
      <c r="E163" s="70"/>
      <c r="F163" s="70"/>
      <c r="G163" s="70"/>
      <c r="H163" s="70"/>
      <c r="I163" s="70"/>
      <c r="J163" s="70"/>
      <c r="K163" s="70"/>
      <c r="L163" s="52"/>
      <c r="M163" s="53"/>
      <c r="N163" s="70"/>
      <c r="O163" s="71"/>
      <c r="P163" s="72"/>
    </row>
    <row r="164" spans="2:17" s="19" customFormat="1" ht="49.95" customHeight="1" x14ac:dyDescent="0.3">
      <c r="B164" s="76" t="s">
        <v>69</v>
      </c>
      <c r="C164" s="77"/>
      <c r="D164" s="77"/>
      <c r="E164" s="77"/>
      <c r="F164" s="77"/>
      <c r="G164" s="77"/>
      <c r="H164" s="77"/>
      <c r="I164" s="77"/>
      <c r="J164" s="77"/>
      <c r="K164" s="77"/>
      <c r="L164" s="45" t="b">
        <v>0</v>
      </c>
      <c r="M164" s="37" t="s">
        <v>30</v>
      </c>
      <c r="N164" s="89">
        <v>2</v>
      </c>
      <c r="O164" s="89">
        <f>(SUM(Q164:Q168)*N164)</f>
        <v>0</v>
      </c>
      <c r="P164" s="90"/>
      <c r="Q164" s="38">
        <f>IF(L164,5,0)</f>
        <v>0</v>
      </c>
    </row>
    <row r="165" spans="2:17" s="19" customFormat="1" ht="49.95" customHeight="1" x14ac:dyDescent="0.3">
      <c r="B165" s="76" t="s">
        <v>70</v>
      </c>
      <c r="C165" s="77"/>
      <c r="D165" s="77"/>
      <c r="E165" s="77"/>
      <c r="F165" s="77"/>
      <c r="G165" s="77"/>
      <c r="H165" s="77"/>
      <c r="I165" s="77"/>
      <c r="J165" s="77"/>
      <c r="K165" s="77"/>
      <c r="L165" s="46" t="b">
        <v>0</v>
      </c>
      <c r="M165" s="39" t="s">
        <v>32</v>
      </c>
      <c r="N165" s="89"/>
      <c r="O165" s="89"/>
      <c r="P165" s="90"/>
      <c r="Q165" s="38">
        <f>IF(L165,4,0)</f>
        <v>0</v>
      </c>
    </row>
    <row r="166" spans="2:17" s="19" customFormat="1" ht="49.95" customHeight="1" x14ac:dyDescent="0.3">
      <c r="B166" s="76" t="s">
        <v>71</v>
      </c>
      <c r="C166" s="77"/>
      <c r="D166" s="77"/>
      <c r="E166" s="77"/>
      <c r="F166" s="77"/>
      <c r="G166" s="77"/>
      <c r="H166" s="77"/>
      <c r="I166" s="77"/>
      <c r="J166" s="77"/>
      <c r="K166" s="77"/>
      <c r="L166" s="45" t="b">
        <v>0</v>
      </c>
      <c r="M166" s="37" t="s">
        <v>34</v>
      </c>
      <c r="N166" s="89"/>
      <c r="O166" s="89"/>
      <c r="P166" s="90"/>
      <c r="Q166" s="38">
        <f>IF(L166,3,0)</f>
        <v>0</v>
      </c>
    </row>
    <row r="167" spans="2:17" s="19" customFormat="1" ht="49.95" customHeight="1" x14ac:dyDescent="0.3">
      <c r="B167" s="76" t="s">
        <v>72</v>
      </c>
      <c r="C167" s="77"/>
      <c r="D167" s="77"/>
      <c r="E167" s="77"/>
      <c r="F167" s="77"/>
      <c r="G167" s="77"/>
      <c r="H167" s="77"/>
      <c r="I167" s="77"/>
      <c r="J167" s="77"/>
      <c r="K167" s="77"/>
      <c r="L167" s="46" t="b">
        <v>0</v>
      </c>
      <c r="M167" s="39" t="s">
        <v>36</v>
      </c>
      <c r="N167" s="89"/>
      <c r="O167" s="89"/>
      <c r="P167" s="90"/>
      <c r="Q167" s="38">
        <f>IF(L167,2,0)</f>
        <v>0</v>
      </c>
    </row>
    <row r="168" spans="2:17" s="19" customFormat="1" ht="49.95" customHeight="1" x14ac:dyDescent="0.3">
      <c r="B168" s="76" t="s">
        <v>73</v>
      </c>
      <c r="C168" s="77"/>
      <c r="D168" s="77"/>
      <c r="E168" s="77"/>
      <c r="F168" s="77"/>
      <c r="G168" s="77"/>
      <c r="H168" s="77"/>
      <c r="I168" s="77"/>
      <c r="J168" s="77"/>
      <c r="K168" s="77"/>
      <c r="L168" s="45" t="b">
        <v>0</v>
      </c>
      <c r="M168" s="37" t="s">
        <v>38</v>
      </c>
      <c r="N168" s="89"/>
      <c r="O168" s="89"/>
      <c r="P168" s="90"/>
      <c r="Q168" s="38">
        <f>IF(L168,1,0)</f>
        <v>0</v>
      </c>
    </row>
    <row r="169" spans="2:17" s="3" customFormat="1" ht="19.95" customHeight="1" x14ac:dyDescent="0.3">
      <c r="B169" s="54" t="s">
        <v>39</v>
      </c>
      <c r="C169" s="55"/>
      <c r="D169" s="55"/>
      <c r="E169" s="55"/>
      <c r="F169" s="55"/>
      <c r="G169" s="55"/>
      <c r="H169" s="55"/>
      <c r="I169" s="55"/>
      <c r="J169" s="55"/>
      <c r="K169" s="55"/>
      <c r="L169" s="55"/>
      <c r="M169" s="55"/>
      <c r="N169" s="55"/>
      <c r="O169" s="55"/>
      <c r="P169" s="56"/>
      <c r="Q169" s="4"/>
    </row>
    <row r="170" spans="2:17" x14ac:dyDescent="0.3">
      <c r="B170" s="57"/>
      <c r="C170" s="58"/>
      <c r="D170" s="58"/>
      <c r="E170" s="58"/>
      <c r="F170" s="58"/>
      <c r="G170" s="58"/>
      <c r="H170" s="58"/>
      <c r="I170" s="58"/>
      <c r="J170" s="58"/>
      <c r="K170" s="58"/>
      <c r="L170" s="58"/>
      <c r="M170" s="58"/>
      <c r="N170" s="58"/>
      <c r="O170" s="58"/>
      <c r="P170" s="59"/>
    </row>
    <row r="171" spans="2:17" x14ac:dyDescent="0.3">
      <c r="B171" s="57"/>
      <c r="C171" s="58"/>
      <c r="D171" s="58"/>
      <c r="E171" s="58"/>
      <c r="F171" s="58"/>
      <c r="G171" s="58"/>
      <c r="H171" s="58"/>
      <c r="I171" s="58"/>
      <c r="J171" s="58"/>
      <c r="K171" s="58"/>
      <c r="L171" s="58"/>
      <c r="M171" s="58"/>
      <c r="N171" s="58"/>
      <c r="O171" s="58"/>
      <c r="P171" s="59"/>
    </row>
    <row r="172" spans="2:17" x14ac:dyDescent="0.3">
      <c r="B172" s="57"/>
      <c r="C172" s="58"/>
      <c r="D172" s="58"/>
      <c r="E172" s="58"/>
      <c r="F172" s="58"/>
      <c r="G172" s="58"/>
      <c r="H172" s="58"/>
      <c r="I172" s="58"/>
      <c r="J172" s="58"/>
      <c r="K172" s="58"/>
      <c r="L172" s="58"/>
      <c r="M172" s="58"/>
      <c r="N172" s="58"/>
      <c r="O172" s="58"/>
      <c r="P172" s="59"/>
    </row>
    <row r="173" spans="2:17" x14ac:dyDescent="0.3">
      <c r="B173" s="57"/>
      <c r="C173" s="58"/>
      <c r="D173" s="58"/>
      <c r="E173" s="58"/>
      <c r="F173" s="58"/>
      <c r="G173" s="58"/>
      <c r="H173" s="58"/>
      <c r="I173" s="58"/>
      <c r="J173" s="58"/>
      <c r="K173" s="58"/>
      <c r="L173" s="58"/>
      <c r="M173" s="58"/>
      <c r="N173" s="58"/>
      <c r="O173" s="58"/>
      <c r="P173" s="59"/>
    </row>
    <row r="174" spans="2:17" ht="15" thickBot="1" x14ac:dyDescent="0.35">
      <c r="B174" s="60"/>
      <c r="C174" s="61"/>
      <c r="D174" s="61"/>
      <c r="E174" s="61"/>
      <c r="F174" s="61"/>
      <c r="G174" s="61"/>
      <c r="H174" s="61"/>
      <c r="I174" s="61"/>
      <c r="J174" s="61"/>
      <c r="K174" s="61"/>
      <c r="L174" s="61"/>
      <c r="M174" s="61"/>
      <c r="N174" s="61"/>
      <c r="O174" s="61"/>
      <c r="P174" s="62"/>
    </row>
    <row r="175" spans="2:17" ht="15" thickBot="1" x14ac:dyDescent="0.35">
      <c r="B175" s="2"/>
      <c r="C175" s="2"/>
      <c r="D175" s="2"/>
      <c r="E175" s="2"/>
      <c r="F175" s="2"/>
      <c r="G175" s="2"/>
      <c r="H175" s="2"/>
      <c r="I175" s="2"/>
      <c r="J175" s="2"/>
      <c r="K175" s="2"/>
      <c r="L175" s="2"/>
      <c r="M175" s="2"/>
      <c r="N175" s="2"/>
      <c r="O175" s="2"/>
      <c r="P175" s="2"/>
    </row>
    <row r="176" spans="2:17" ht="30" customHeight="1" x14ac:dyDescent="0.3">
      <c r="B176" s="63" t="s">
        <v>74</v>
      </c>
      <c r="C176" s="64"/>
      <c r="D176" s="64"/>
      <c r="E176" s="64"/>
      <c r="F176" s="64"/>
      <c r="G176" s="64"/>
      <c r="H176" s="64"/>
      <c r="I176" s="64"/>
      <c r="J176" s="64"/>
      <c r="K176" s="64"/>
      <c r="L176" s="64"/>
      <c r="M176" s="64"/>
      <c r="N176" s="64"/>
      <c r="O176" s="64"/>
      <c r="P176" s="65"/>
    </row>
    <row r="177" spans="2:17" ht="60" customHeight="1" x14ac:dyDescent="0.3">
      <c r="B177" s="66" t="s">
        <v>75</v>
      </c>
      <c r="C177" s="67"/>
      <c r="D177" s="67"/>
      <c r="E177" s="67"/>
      <c r="F177" s="67"/>
      <c r="G177" s="67"/>
      <c r="H177" s="67"/>
      <c r="I177" s="67"/>
      <c r="J177" s="67"/>
      <c r="K177" s="67"/>
      <c r="L177" s="67"/>
      <c r="M177" s="67"/>
      <c r="N177" s="67"/>
      <c r="O177" s="67"/>
      <c r="P177" s="68"/>
    </row>
    <row r="178" spans="2:17" x14ac:dyDescent="0.3">
      <c r="B178" s="69" t="s">
        <v>26</v>
      </c>
      <c r="C178" s="70"/>
      <c r="D178" s="70"/>
      <c r="E178" s="70"/>
      <c r="F178" s="70"/>
      <c r="G178" s="70"/>
      <c r="H178" s="70"/>
      <c r="I178" s="70"/>
      <c r="J178" s="70"/>
      <c r="K178" s="118"/>
      <c r="L178" s="50" t="s">
        <v>27</v>
      </c>
      <c r="M178" s="51"/>
      <c r="N178" s="119" t="s">
        <v>28</v>
      </c>
      <c r="O178" s="71" t="s">
        <v>9</v>
      </c>
      <c r="P178" s="72"/>
    </row>
    <row r="179" spans="2:17" x14ac:dyDescent="0.3">
      <c r="B179" s="69"/>
      <c r="C179" s="70"/>
      <c r="D179" s="70"/>
      <c r="E179" s="70"/>
      <c r="F179" s="70"/>
      <c r="G179" s="70"/>
      <c r="H179" s="70"/>
      <c r="I179" s="70"/>
      <c r="J179" s="70"/>
      <c r="K179" s="118"/>
      <c r="L179" s="116"/>
      <c r="M179" s="117"/>
      <c r="N179" s="119"/>
      <c r="O179" s="71"/>
      <c r="P179" s="72"/>
    </row>
    <row r="180" spans="2:17" s="19" customFormat="1" ht="49.95" customHeight="1" x14ac:dyDescent="0.3">
      <c r="B180" s="76" t="s">
        <v>76</v>
      </c>
      <c r="C180" s="77"/>
      <c r="D180" s="77"/>
      <c r="E180" s="77"/>
      <c r="F180" s="77"/>
      <c r="G180" s="77"/>
      <c r="H180" s="77"/>
      <c r="I180" s="77"/>
      <c r="J180" s="77"/>
      <c r="K180" s="113"/>
      <c r="L180" s="45" t="b">
        <v>0</v>
      </c>
      <c r="M180" s="37" t="s">
        <v>30</v>
      </c>
      <c r="N180" s="114">
        <v>2</v>
      </c>
      <c r="O180" s="89">
        <f>(SUM(Q180:Q184)*N180)</f>
        <v>0</v>
      </c>
      <c r="P180" s="90"/>
      <c r="Q180" s="38">
        <f>IF(L180,5,0)</f>
        <v>0</v>
      </c>
    </row>
    <row r="181" spans="2:17" s="19" customFormat="1" ht="49.95" customHeight="1" x14ac:dyDescent="0.3">
      <c r="B181" s="76" t="s">
        <v>77</v>
      </c>
      <c r="C181" s="77"/>
      <c r="D181" s="77"/>
      <c r="E181" s="77"/>
      <c r="F181" s="77"/>
      <c r="G181" s="77"/>
      <c r="H181" s="77"/>
      <c r="I181" s="77"/>
      <c r="J181" s="77"/>
      <c r="K181" s="113"/>
      <c r="L181" s="46" t="b">
        <v>0</v>
      </c>
      <c r="M181" s="39" t="s">
        <v>32</v>
      </c>
      <c r="N181" s="114"/>
      <c r="O181" s="89"/>
      <c r="P181" s="90"/>
      <c r="Q181" s="38">
        <f>IF(L181,4,0)</f>
        <v>0</v>
      </c>
    </row>
    <row r="182" spans="2:17" s="19" customFormat="1" ht="49.95" customHeight="1" x14ac:dyDescent="0.3">
      <c r="B182" s="76" t="s">
        <v>78</v>
      </c>
      <c r="C182" s="77"/>
      <c r="D182" s="77"/>
      <c r="E182" s="77"/>
      <c r="F182" s="77"/>
      <c r="G182" s="77"/>
      <c r="H182" s="77"/>
      <c r="I182" s="77"/>
      <c r="J182" s="77"/>
      <c r="K182" s="113"/>
      <c r="L182" s="45" t="b">
        <v>0</v>
      </c>
      <c r="M182" s="37" t="s">
        <v>34</v>
      </c>
      <c r="N182" s="114"/>
      <c r="O182" s="89"/>
      <c r="P182" s="90"/>
      <c r="Q182" s="38">
        <f>IF(L182,3,0)</f>
        <v>0</v>
      </c>
    </row>
    <row r="183" spans="2:17" s="19" customFormat="1" ht="49.95" customHeight="1" x14ac:dyDescent="0.3">
      <c r="B183" s="76" t="s">
        <v>79</v>
      </c>
      <c r="C183" s="77"/>
      <c r="D183" s="77"/>
      <c r="E183" s="77"/>
      <c r="F183" s="77"/>
      <c r="G183" s="77"/>
      <c r="H183" s="77"/>
      <c r="I183" s="77"/>
      <c r="J183" s="77"/>
      <c r="K183" s="113"/>
      <c r="L183" s="46" t="b">
        <v>0</v>
      </c>
      <c r="M183" s="39" t="s">
        <v>36</v>
      </c>
      <c r="N183" s="114"/>
      <c r="O183" s="89"/>
      <c r="P183" s="90"/>
      <c r="Q183" s="38">
        <f>IF(L183,2,0)</f>
        <v>0</v>
      </c>
    </row>
    <row r="184" spans="2:17" s="19" customFormat="1" ht="49.95" customHeight="1" x14ac:dyDescent="0.3">
      <c r="B184" s="76" t="s">
        <v>80</v>
      </c>
      <c r="C184" s="77"/>
      <c r="D184" s="77"/>
      <c r="E184" s="77"/>
      <c r="F184" s="77"/>
      <c r="G184" s="77"/>
      <c r="H184" s="77"/>
      <c r="I184" s="77"/>
      <c r="J184" s="77"/>
      <c r="K184" s="113"/>
      <c r="L184" s="45" t="b">
        <v>0</v>
      </c>
      <c r="M184" s="37" t="s">
        <v>38</v>
      </c>
      <c r="N184" s="114"/>
      <c r="O184" s="89"/>
      <c r="P184" s="90"/>
      <c r="Q184" s="38">
        <f>IF(L184,1,0)</f>
        <v>0</v>
      </c>
    </row>
    <row r="185" spans="2:17" s="3" customFormat="1" ht="19.95" customHeight="1" x14ac:dyDescent="0.3">
      <c r="B185" s="54" t="s">
        <v>39</v>
      </c>
      <c r="C185" s="55"/>
      <c r="D185" s="55"/>
      <c r="E185" s="55"/>
      <c r="F185" s="55"/>
      <c r="G185" s="55"/>
      <c r="H185" s="55"/>
      <c r="I185" s="55"/>
      <c r="J185" s="55"/>
      <c r="K185" s="55"/>
      <c r="L185" s="115"/>
      <c r="M185" s="115"/>
      <c r="N185" s="55"/>
      <c r="O185" s="55"/>
      <c r="P185" s="56"/>
      <c r="Q185" s="4"/>
    </row>
    <row r="186" spans="2:17" x14ac:dyDescent="0.3">
      <c r="B186" s="57"/>
      <c r="C186" s="58"/>
      <c r="D186" s="58"/>
      <c r="E186" s="58"/>
      <c r="F186" s="58"/>
      <c r="G186" s="58"/>
      <c r="H186" s="58"/>
      <c r="I186" s="58"/>
      <c r="J186" s="58"/>
      <c r="K186" s="58"/>
      <c r="L186" s="58"/>
      <c r="M186" s="58"/>
      <c r="N186" s="58"/>
      <c r="O186" s="58"/>
      <c r="P186" s="59"/>
    </row>
    <row r="187" spans="2:17" x14ac:dyDescent="0.3">
      <c r="B187" s="57"/>
      <c r="C187" s="58"/>
      <c r="D187" s="58"/>
      <c r="E187" s="58"/>
      <c r="F187" s="58"/>
      <c r="G187" s="58"/>
      <c r="H187" s="58"/>
      <c r="I187" s="58"/>
      <c r="J187" s="58"/>
      <c r="K187" s="58"/>
      <c r="L187" s="58"/>
      <c r="M187" s="58"/>
      <c r="N187" s="58"/>
      <c r="O187" s="58"/>
      <c r="P187" s="59"/>
    </row>
    <row r="188" spans="2:17" x14ac:dyDescent="0.3">
      <c r="B188" s="57"/>
      <c r="C188" s="58"/>
      <c r="D188" s="58"/>
      <c r="E188" s="58"/>
      <c r="F188" s="58"/>
      <c r="G188" s="58"/>
      <c r="H188" s="58"/>
      <c r="I188" s="58"/>
      <c r="J188" s="58"/>
      <c r="K188" s="58"/>
      <c r="L188" s="58"/>
      <c r="M188" s="58"/>
      <c r="N188" s="58"/>
      <c r="O188" s="58"/>
      <c r="P188" s="59"/>
    </row>
    <row r="189" spans="2:17" x14ac:dyDescent="0.3">
      <c r="B189" s="57"/>
      <c r="C189" s="58"/>
      <c r="D189" s="58"/>
      <c r="E189" s="58"/>
      <c r="F189" s="58"/>
      <c r="G189" s="58"/>
      <c r="H189" s="58"/>
      <c r="I189" s="58"/>
      <c r="J189" s="58"/>
      <c r="K189" s="58"/>
      <c r="L189" s="58"/>
      <c r="M189" s="58"/>
      <c r="N189" s="58"/>
      <c r="O189" s="58"/>
      <c r="P189" s="59"/>
    </row>
    <row r="190" spans="2:17" ht="15" thickBot="1" x14ac:dyDescent="0.35">
      <c r="B190" s="60"/>
      <c r="C190" s="61"/>
      <c r="D190" s="61"/>
      <c r="E190" s="61"/>
      <c r="F190" s="61"/>
      <c r="G190" s="61"/>
      <c r="H190" s="61"/>
      <c r="I190" s="61"/>
      <c r="J190" s="61"/>
      <c r="K190" s="61"/>
      <c r="L190" s="61"/>
      <c r="M190" s="61"/>
      <c r="N190" s="61"/>
      <c r="O190" s="61"/>
      <c r="P190" s="62"/>
    </row>
    <row r="191" spans="2:17" ht="15" thickBot="1" x14ac:dyDescent="0.35"/>
    <row r="192" spans="2:17" ht="30" customHeight="1" x14ac:dyDescent="0.3">
      <c r="B192" s="63" t="s">
        <v>81</v>
      </c>
      <c r="C192" s="64"/>
      <c r="D192" s="64"/>
      <c r="E192" s="64"/>
      <c r="F192" s="64"/>
      <c r="G192" s="64"/>
      <c r="H192" s="64"/>
      <c r="I192" s="64"/>
      <c r="J192" s="64"/>
      <c r="K192" s="64"/>
      <c r="L192" s="64"/>
      <c r="M192" s="64"/>
      <c r="N192" s="64"/>
      <c r="O192" s="64"/>
      <c r="P192" s="65"/>
    </row>
    <row r="193" spans="2:17" ht="60" customHeight="1" x14ac:dyDescent="0.3">
      <c r="B193" s="66" t="s">
        <v>82</v>
      </c>
      <c r="C193" s="67"/>
      <c r="D193" s="67"/>
      <c r="E193" s="67"/>
      <c r="F193" s="67"/>
      <c r="G193" s="67"/>
      <c r="H193" s="67"/>
      <c r="I193" s="67"/>
      <c r="J193" s="67"/>
      <c r="K193" s="67"/>
      <c r="L193" s="67"/>
      <c r="M193" s="67"/>
      <c r="N193" s="67"/>
      <c r="O193" s="67"/>
      <c r="P193" s="68"/>
    </row>
    <row r="194" spans="2:17" x14ac:dyDescent="0.3">
      <c r="B194" s="69" t="s">
        <v>26</v>
      </c>
      <c r="C194" s="70"/>
      <c r="D194" s="70"/>
      <c r="E194" s="70"/>
      <c r="F194" s="70"/>
      <c r="G194" s="70"/>
      <c r="H194" s="70"/>
      <c r="I194" s="70"/>
      <c r="J194" s="70"/>
      <c r="K194" s="70"/>
      <c r="L194" s="50" t="s">
        <v>27</v>
      </c>
      <c r="M194" s="51"/>
      <c r="N194" s="70" t="s">
        <v>28</v>
      </c>
      <c r="O194" s="71" t="s">
        <v>9</v>
      </c>
      <c r="P194" s="72"/>
    </row>
    <row r="195" spans="2:17" x14ac:dyDescent="0.3">
      <c r="B195" s="69"/>
      <c r="C195" s="70"/>
      <c r="D195" s="70"/>
      <c r="E195" s="70"/>
      <c r="F195" s="70"/>
      <c r="G195" s="70"/>
      <c r="H195" s="70"/>
      <c r="I195" s="70"/>
      <c r="J195" s="70"/>
      <c r="K195" s="70"/>
      <c r="L195" s="52"/>
      <c r="M195" s="53"/>
      <c r="N195" s="70"/>
      <c r="O195" s="71"/>
      <c r="P195" s="72"/>
    </row>
    <row r="196" spans="2:17" s="19" customFormat="1" ht="49.95" customHeight="1" x14ac:dyDescent="0.3">
      <c r="B196" s="76" t="s">
        <v>160</v>
      </c>
      <c r="C196" s="77"/>
      <c r="D196" s="77"/>
      <c r="E196" s="77"/>
      <c r="F196" s="77"/>
      <c r="G196" s="77"/>
      <c r="H196" s="77"/>
      <c r="I196" s="77"/>
      <c r="J196" s="77"/>
      <c r="K196" s="77"/>
      <c r="L196" s="45" t="b">
        <v>0</v>
      </c>
      <c r="M196" s="37" t="s">
        <v>30</v>
      </c>
      <c r="N196" s="89">
        <v>2</v>
      </c>
      <c r="O196" s="89">
        <f>(SUM(Q196:Q200)*N196)</f>
        <v>0</v>
      </c>
      <c r="P196" s="90"/>
      <c r="Q196" s="38">
        <f>IF(L196,5,0)</f>
        <v>0</v>
      </c>
    </row>
    <row r="197" spans="2:17" s="19" customFormat="1" ht="49.95" customHeight="1" x14ac:dyDescent="0.3">
      <c r="B197" s="76" t="s">
        <v>83</v>
      </c>
      <c r="C197" s="77"/>
      <c r="D197" s="77"/>
      <c r="E197" s="77"/>
      <c r="F197" s="77"/>
      <c r="G197" s="77"/>
      <c r="H197" s="77"/>
      <c r="I197" s="77"/>
      <c r="J197" s="77"/>
      <c r="K197" s="77"/>
      <c r="L197" s="46" t="b">
        <v>0</v>
      </c>
      <c r="M197" s="39" t="s">
        <v>32</v>
      </c>
      <c r="N197" s="89"/>
      <c r="O197" s="89"/>
      <c r="P197" s="90"/>
      <c r="Q197" s="38">
        <f>IF(L197,4,0)</f>
        <v>0</v>
      </c>
    </row>
    <row r="198" spans="2:17" s="19" customFormat="1" ht="49.95" customHeight="1" x14ac:dyDescent="0.3">
      <c r="B198" s="76" t="s">
        <v>84</v>
      </c>
      <c r="C198" s="77"/>
      <c r="D198" s="77"/>
      <c r="E198" s="77"/>
      <c r="F198" s="77"/>
      <c r="G198" s="77"/>
      <c r="H198" s="77"/>
      <c r="I198" s="77"/>
      <c r="J198" s="77"/>
      <c r="K198" s="77"/>
      <c r="L198" s="45" t="b">
        <v>0</v>
      </c>
      <c r="M198" s="37" t="s">
        <v>34</v>
      </c>
      <c r="N198" s="89"/>
      <c r="O198" s="89"/>
      <c r="P198" s="90"/>
      <c r="Q198" s="38">
        <f>IF(L198,3,0)</f>
        <v>0</v>
      </c>
    </row>
    <row r="199" spans="2:17" s="19" customFormat="1" ht="49.95" customHeight="1" x14ac:dyDescent="0.3">
      <c r="B199" s="76" t="s">
        <v>85</v>
      </c>
      <c r="C199" s="77"/>
      <c r="D199" s="77"/>
      <c r="E199" s="77"/>
      <c r="F199" s="77"/>
      <c r="G199" s="77"/>
      <c r="H199" s="77"/>
      <c r="I199" s="77"/>
      <c r="J199" s="77"/>
      <c r="K199" s="77"/>
      <c r="L199" s="46" t="b">
        <v>0</v>
      </c>
      <c r="M199" s="39" t="s">
        <v>36</v>
      </c>
      <c r="N199" s="89"/>
      <c r="O199" s="89"/>
      <c r="P199" s="90"/>
      <c r="Q199" s="38">
        <f>IF(L199,2,0)</f>
        <v>0</v>
      </c>
    </row>
    <row r="200" spans="2:17" s="19" customFormat="1" ht="49.95" customHeight="1" x14ac:dyDescent="0.3">
      <c r="B200" s="76" t="s">
        <v>86</v>
      </c>
      <c r="C200" s="77"/>
      <c r="D200" s="77"/>
      <c r="E200" s="77"/>
      <c r="F200" s="77"/>
      <c r="G200" s="77"/>
      <c r="H200" s="77"/>
      <c r="I200" s="77"/>
      <c r="J200" s="77"/>
      <c r="K200" s="77"/>
      <c r="L200" s="45" t="b">
        <v>0</v>
      </c>
      <c r="M200" s="37" t="s">
        <v>38</v>
      </c>
      <c r="N200" s="89"/>
      <c r="O200" s="89"/>
      <c r="P200" s="90"/>
      <c r="Q200" s="38">
        <f>IF(L200,1,0)</f>
        <v>0</v>
      </c>
    </row>
    <row r="201" spans="2:17" s="3" customFormat="1" ht="19.95" customHeight="1" x14ac:dyDescent="0.3">
      <c r="B201" s="54" t="s">
        <v>39</v>
      </c>
      <c r="C201" s="55"/>
      <c r="D201" s="55"/>
      <c r="E201" s="55"/>
      <c r="F201" s="55"/>
      <c r="G201" s="55"/>
      <c r="H201" s="55"/>
      <c r="I201" s="55"/>
      <c r="J201" s="55"/>
      <c r="K201" s="55"/>
      <c r="L201" s="55"/>
      <c r="M201" s="55"/>
      <c r="N201" s="55"/>
      <c r="O201" s="55"/>
      <c r="P201" s="56"/>
      <c r="Q201" s="4"/>
    </row>
    <row r="202" spans="2:17" x14ac:dyDescent="0.3">
      <c r="B202" s="57"/>
      <c r="C202" s="58"/>
      <c r="D202" s="58"/>
      <c r="E202" s="58"/>
      <c r="F202" s="58"/>
      <c r="G202" s="58"/>
      <c r="H202" s="58"/>
      <c r="I202" s="58"/>
      <c r="J202" s="58"/>
      <c r="K202" s="58"/>
      <c r="L202" s="58"/>
      <c r="M202" s="58"/>
      <c r="N202" s="58"/>
      <c r="O202" s="58"/>
      <c r="P202" s="59"/>
    </row>
    <row r="203" spans="2:17" x14ac:dyDescent="0.3">
      <c r="B203" s="57"/>
      <c r="C203" s="58"/>
      <c r="D203" s="58"/>
      <c r="E203" s="58"/>
      <c r="F203" s="58"/>
      <c r="G203" s="58"/>
      <c r="H203" s="58"/>
      <c r="I203" s="58"/>
      <c r="J203" s="58"/>
      <c r="K203" s="58"/>
      <c r="L203" s="58"/>
      <c r="M203" s="58"/>
      <c r="N203" s="58"/>
      <c r="O203" s="58"/>
      <c r="P203" s="59"/>
    </row>
    <row r="204" spans="2:17" x14ac:dyDescent="0.3">
      <c r="B204" s="57"/>
      <c r="C204" s="58"/>
      <c r="D204" s="58"/>
      <c r="E204" s="58"/>
      <c r="F204" s="58"/>
      <c r="G204" s="58"/>
      <c r="H204" s="58"/>
      <c r="I204" s="58"/>
      <c r="J204" s="58"/>
      <c r="K204" s="58"/>
      <c r="L204" s="58"/>
      <c r="M204" s="58"/>
      <c r="N204" s="58"/>
      <c r="O204" s="58"/>
      <c r="P204" s="59"/>
    </row>
    <row r="205" spans="2:17" x14ac:dyDescent="0.3">
      <c r="B205" s="57"/>
      <c r="C205" s="58"/>
      <c r="D205" s="58"/>
      <c r="E205" s="58"/>
      <c r="F205" s="58"/>
      <c r="G205" s="58"/>
      <c r="H205" s="58"/>
      <c r="I205" s="58"/>
      <c r="J205" s="58"/>
      <c r="K205" s="58"/>
      <c r="L205" s="58"/>
      <c r="M205" s="58"/>
      <c r="N205" s="58"/>
      <c r="O205" s="58"/>
      <c r="P205" s="59"/>
    </row>
    <row r="206" spans="2:17" ht="15" thickBot="1" x14ac:dyDescent="0.35">
      <c r="B206" s="60"/>
      <c r="C206" s="61"/>
      <c r="D206" s="61"/>
      <c r="E206" s="61"/>
      <c r="F206" s="61"/>
      <c r="G206" s="61"/>
      <c r="H206" s="61"/>
      <c r="I206" s="61"/>
      <c r="J206" s="61"/>
      <c r="K206" s="61"/>
      <c r="L206" s="61"/>
      <c r="M206" s="61"/>
      <c r="N206" s="61"/>
      <c r="O206" s="61"/>
      <c r="P206" s="62"/>
    </row>
    <row r="207" spans="2:17" x14ac:dyDescent="0.3">
      <c r="B207" s="2"/>
      <c r="C207" s="2"/>
      <c r="D207" s="2"/>
      <c r="E207" s="2"/>
      <c r="F207" s="2"/>
      <c r="G207" s="2"/>
      <c r="H207" s="2"/>
      <c r="I207" s="2"/>
      <c r="J207" s="2"/>
      <c r="K207" s="2"/>
      <c r="L207" s="2"/>
      <c r="M207" s="2"/>
      <c r="N207" s="2"/>
      <c r="O207" s="2"/>
      <c r="P207" s="2"/>
    </row>
    <row r="208" spans="2:17" ht="30" customHeight="1" x14ac:dyDescent="0.3">
      <c r="B208" s="63" t="s">
        <v>87</v>
      </c>
      <c r="C208" s="64"/>
      <c r="D208" s="64"/>
      <c r="E208" s="64"/>
      <c r="F208" s="64"/>
      <c r="G208" s="64"/>
      <c r="H208" s="64"/>
      <c r="I208" s="64"/>
      <c r="J208" s="64"/>
      <c r="K208" s="64"/>
      <c r="L208" s="64"/>
      <c r="M208" s="64"/>
      <c r="N208" s="64"/>
      <c r="O208" s="64"/>
      <c r="P208" s="65"/>
    </row>
    <row r="209" spans="2:17" ht="60" customHeight="1" x14ac:dyDescent="0.3">
      <c r="B209" s="73" t="s">
        <v>88</v>
      </c>
      <c r="C209" s="74"/>
      <c r="D209" s="74"/>
      <c r="E209" s="74"/>
      <c r="F209" s="74"/>
      <c r="G209" s="74"/>
      <c r="H209" s="74"/>
      <c r="I209" s="74"/>
      <c r="J209" s="74"/>
      <c r="K209" s="74"/>
      <c r="L209" s="74"/>
      <c r="M209" s="74"/>
      <c r="N209" s="74"/>
      <c r="O209" s="74"/>
      <c r="P209" s="75"/>
    </row>
    <row r="210" spans="2:17" x14ac:dyDescent="0.3">
      <c r="B210" s="69" t="s">
        <v>26</v>
      </c>
      <c r="C210" s="70"/>
      <c r="D210" s="70"/>
      <c r="E210" s="70"/>
      <c r="F210" s="70"/>
      <c r="G210" s="70"/>
      <c r="H210" s="70"/>
      <c r="I210" s="70"/>
      <c r="J210" s="70"/>
      <c r="K210" s="70"/>
      <c r="L210" s="50" t="s">
        <v>27</v>
      </c>
      <c r="M210" s="51"/>
      <c r="N210" s="70" t="s">
        <v>28</v>
      </c>
      <c r="O210" s="71" t="s">
        <v>9</v>
      </c>
      <c r="P210" s="72"/>
    </row>
    <row r="211" spans="2:17" x14ac:dyDescent="0.3">
      <c r="B211" s="69"/>
      <c r="C211" s="70"/>
      <c r="D211" s="70"/>
      <c r="E211" s="70"/>
      <c r="F211" s="70"/>
      <c r="G211" s="70"/>
      <c r="H211" s="70"/>
      <c r="I211" s="70"/>
      <c r="J211" s="70"/>
      <c r="K211" s="70"/>
      <c r="L211" s="52"/>
      <c r="M211" s="53"/>
      <c r="N211" s="70"/>
      <c r="O211" s="71"/>
      <c r="P211" s="72"/>
    </row>
    <row r="212" spans="2:17" s="19" customFormat="1" ht="49.95" customHeight="1" x14ac:dyDescent="0.3">
      <c r="B212" s="76" t="s">
        <v>161</v>
      </c>
      <c r="C212" s="77"/>
      <c r="D212" s="77"/>
      <c r="E212" s="77"/>
      <c r="F212" s="77"/>
      <c r="G212" s="77"/>
      <c r="H212" s="77"/>
      <c r="I212" s="77"/>
      <c r="J212" s="77"/>
      <c r="K212" s="77"/>
      <c r="L212" s="45" t="b">
        <v>0</v>
      </c>
      <c r="M212" s="37" t="s">
        <v>30</v>
      </c>
      <c r="N212" s="89">
        <v>1</v>
      </c>
      <c r="O212" s="89">
        <f>(SUM(Q212:Q216)*N212)</f>
        <v>0</v>
      </c>
      <c r="P212" s="90"/>
      <c r="Q212" s="38">
        <f>IF(L212,5,0)</f>
        <v>0</v>
      </c>
    </row>
    <row r="213" spans="2:17" s="19" customFormat="1" ht="49.95" customHeight="1" x14ac:dyDescent="0.3">
      <c r="B213" s="76" t="s">
        <v>89</v>
      </c>
      <c r="C213" s="77"/>
      <c r="D213" s="77"/>
      <c r="E213" s="77"/>
      <c r="F213" s="77"/>
      <c r="G213" s="77"/>
      <c r="H213" s="77"/>
      <c r="I213" s="77"/>
      <c r="J213" s="77"/>
      <c r="K213" s="77"/>
      <c r="L213" s="46" t="b">
        <v>0</v>
      </c>
      <c r="M213" s="39" t="s">
        <v>32</v>
      </c>
      <c r="N213" s="89"/>
      <c r="O213" s="89"/>
      <c r="P213" s="90"/>
      <c r="Q213" s="38">
        <f>IF(L213,4,0)</f>
        <v>0</v>
      </c>
    </row>
    <row r="214" spans="2:17" s="19" customFormat="1" ht="49.95" customHeight="1" x14ac:dyDescent="0.3">
      <c r="B214" s="76" t="s">
        <v>90</v>
      </c>
      <c r="C214" s="77"/>
      <c r="D214" s="77"/>
      <c r="E214" s="77"/>
      <c r="F214" s="77"/>
      <c r="G214" s="77"/>
      <c r="H214" s="77"/>
      <c r="I214" s="77"/>
      <c r="J214" s="77"/>
      <c r="K214" s="77"/>
      <c r="L214" s="45" t="b">
        <v>0</v>
      </c>
      <c r="M214" s="37" t="s">
        <v>34</v>
      </c>
      <c r="N214" s="89"/>
      <c r="O214" s="89"/>
      <c r="P214" s="90"/>
      <c r="Q214" s="38">
        <f>IF(L214,3,0)</f>
        <v>0</v>
      </c>
    </row>
    <row r="215" spans="2:17" s="19" customFormat="1" ht="49.95" customHeight="1" x14ac:dyDescent="0.3">
      <c r="B215" s="76" t="s">
        <v>91</v>
      </c>
      <c r="C215" s="77"/>
      <c r="D215" s="77"/>
      <c r="E215" s="77"/>
      <c r="F215" s="77"/>
      <c r="G215" s="77"/>
      <c r="H215" s="77"/>
      <c r="I215" s="77"/>
      <c r="J215" s="77"/>
      <c r="K215" s="77"/>
      <c r="L215" s="46" t="b">
        <v>0</v>
      </c>
      <c r="M215" s="39" t="s">
        <v>36</v>
      </c>
      <c r="N215" s="89"/>
      <c r="O215" s="89"/>
      <c r="P215" s="90"/>
      <c r="Q215" s="38">
        <f>IF(L215,2,0)</f>
        <v>0</v>
      </c>
    </row>
    <row r="216" spans="2:17" s="19" customFormat="1" ht="49.95" customHeight="1" x14ac:dyDescent="0.3">
      <c r="B216" s="76" t="s">
        <v>92</v>
      </c>
      <c r="C216" s="77"/>
      <c r="D216" s="77"/>
      <c r="E216" s="77"/>
      <c r="F216" s="77"/>
      <c r="G216" s="77"/>
      <c r="H216" s="77"/>
      <c r="I216" s="77"/>
      <c r="J216" s="77"/>
      <c r="K216" s="77"/>
      <c r="L216" s="45" t="b">
        <v>0</v>
      </c>
      <c r="M216" s="37" t="s">
        <v>38</v>
      </c>
      <c r="N216" s="89"/>
      <c r="O216" s="89"/>
      <c r="P216" s="90"/>
      <c r="Q216" s="38">
        <f>IF(L216,1,0)</f>
        <v>0</v>
      </c>
    </row>
    <row r="217" spans="2:17" s="3" customFormat="1" ht="19.95" customHeight="1" x14ac:dyDescent="0.3">
      <c r="B217" s="54" t="s">
        <v>39</v>
      </c>
      <c r="C217" s="55"/>
      <c r="D217" s="55"/>
      <c r="E217" s="55"/>
      <c r="F217" s="55"/>
      <c r="G217" s="55"/>
      <c r="H217" s="55"/>
      <c r="I217" s="55"/>
      <c r="J217" s="55"/>
      <c r="K217" s="55"/>
      <c r="L217" s="55"/>
      <c r="M217" s="55"/>
      <c r="N217" s="55"/>
      <c r="O217" s="55"/>
      <c r="P217" s="56"/>
      <c r="Q217" s="4"/>
    </row>
    <row r="218" spans="2:17" x14ac:dyDescent="0.3">
      <c r="B218" s="57"/>
      <c r="C218" s="58"/>
      <c r="D218" s="58"/>
      <c r="E218" s="58"/>
      <c r="F218" s="58"/>
      <c r="G218" s="58"/>
      <c r="H218" s="58"/>
      <c r="I218" s="58"/>
      <c r="J218" s="58"/>
      <c r="K218" s="58"/>
      <c r="L218" s="58"/>
      <c r="M218" s="58"/>
      <c r="N218" s="58"/>
      <c r="O218" s="58"/>
      <c r="P218" s="59"/>
    </row>
    <row r="219" spans="2:17" x14ac:dyDescent="0.3">
      <c r="B219" s="57"/>
      <c r="C219" s="58"/>
      <c r="D219" s="58"/>
      <c r="E219" s="58"/>
      <c r="F219" s="58"/>
      <c r="G219" s="58"/>
      <c r="H219" s="58"/>
      <c r="I219" s="58"/>
      <c r="J219" s="58"/>
      <c r="K219" s="58"/>
      <c r="L219" s="58"/>
      <c r="M219" s="58"/>
      <c r="N219" s="58"/>
      <c r="O219" s="58"/>
      <c r="P219" s="59"/>
    </row>
    <row r="220" spans="2:17" x14ac:dyDescent="0.3">
      <c r="B220" s="57"/>
      <c r="C220" s="58"/>
      <c r="D220" s="58"/>
      <c r="E220" s="58"/>
      <c r="F220" s="58"/>
      <c r="G220" s="58"/>
      <c r="H220" s="58"/>
      <c r="I220" s="58"/>
      <c r="J220" s="58"/>
      <c r="K220" s="58"/>
      <c r="L220" s="58"/>
      <c r="M220" s="58"/>
      <c r="N220" s="58"/>
      <c r="O220" s="58"/>
      <c r="P220" s="59"/>
    </row>
    <row r="221" spans="2:17" x14ac:dyDescent="0.3">
      <c r="B221" s="57"/>
      <c r="C221" s="58"/>
      <c r="D221" s="58"/>
      <c r="E221" s="58"/>
      <c r="F221" s="58"/>
      <c r="G221" s="58"/>
      <c r="H221" s="58"/>
      <c r="I221" s="58"/>
      <c r="J221" s="58"/>
      <c r="K221" s="58"/>
      <c r="L221" s="58"/>
      <c r="M221" s="58"/>
      <c r="N221" s="58"/>
      <c r="O221" s="58"/>
      <c r="P221" s="59"/>
    </row>
    <row r="222" spans="2:17" ht="15" thickBot="1" x14ac:dyDescent="0.35">
      <c r="B222" s="60"/>
      <c r="C222" s="61"/>
      <c r="D222" s="61"/>
      <c r="E222" s="61"/>
      <c r="F222" s="61"/>
      <c r="G222" s="61"/>
      <c r="H222" s="61"/>
      <c r="I222" s="61"/>
      <c r="J222" s="61"/>
      <c r="K222" s="61"/>
      <c r="L222" s="61"/>
      <c r="M222" s="61"/>
      <c r="N222" s="61"/>
      <c r="O222" s="61"/>
      <c r="P222" s="62"/>
    </row>
    <row r="223" spans="2:17" ht="15" thickBot="1" x14ac:dyDescent="0.35"/>
    <row r="224" spans="2:17" ht="30" customHeight="1" x14ac:dyDescent="0.3">
      <c r="B224" s="63" t="s">
        <v>93</v>
      </c>
      <c r="C224" s="64"/>
      <c r="D224" s="64"/>
      <c r="E224" s="64"/>
      <c r="F224" s="64"/>
      <c r="G224" s="64"/>
      <c r="H224" s="64"/>
      <c r="I224" s="64"/>
      <c r="J224" s="64"/>
      <c r="K224" s="64"/>
      <c r="L224" s="64"/>
      <c r="M224" s="64"/>
      <c r="N224" s="64"/>
      <c r="O224" s="64"/>
      <c r="P224" s="65"/>
    </row>
    <row r="225" spans="2:17" ht="60" customHeight="1" x14ac:dyDescent="0.3">
      <c r="B225" s="66" t="s">
        <v>94</v>
      </c>
      <c r="C225" s="67"/>
      <c r="D225" s="67"/>
      <c r="E225" s="67"/>
      <c r="F225" s="67"/>
      <c r="G225" s="67"/>
      <c r="H225" s="67"/>
      <c r="I225" s="67"/>
      <c r="J225" s="67"/>
      <c r="K225" s="67"/>
      <c r="L225" s="67"/>
      <c r="M225" s="67"/>
      <c r="N225" s="67"/>
      <c r="O225" s="67"/>
      <c r="P225" s="68"/>
    </row>
    <row r="226" spans="2:17" x14ac:dyDescent="0.3">
      <c r="B226" s="69" t="s">
        <v>26</v>
      </c>
      <c r="C226" s="70"/>
      <c r="D226" s="70"/>
      <c r="E226" s="70"/>
      <c r="F226" s="70"/>
      <c r="G226" s="70"/>
      <c r="H226" s="70"/>
      <c r="I226" s="70"/>
      <c r="J226" s="70"/>
      <c r="K226" s="70"/>
      <c r="L226" s="50" t="s">
        <v>27</v>
      </c>
      <c r="M226" s="51"/>
      <c r="N226" s="70" t="s">
        <v>28</v>
      </c>
      <c r="O226" s="71" t="s">
        <v>9</v>
      </c>
      <c r="P226" s="72"/>
    </row>
    <row r="227" spans="2:17" x14ac:dyDescent="0.3">
      <c r="B227" s="69"/>
      <c r="C227" s="70"/>
      <c r="D227" s="70"/>
      <c r="E227" s="70"/>
      <c r="F227" s="70"/>
      <c r="G227" s="70"/>
      <c r="H227" s="70"/>
      <c r="I227" s="70"/>
      <c r="J227" s="70"/>
      <c r="K227" s="70"/>
      <c r="L227" s="52"/>
      <c r="M227" s="53"/>
      <c r="N227" s="70"/>
      <c r="O227" s="71"/>
      <c r="P227" s="72"/>
    </row>
    <row r="228" spans="2:17" s="19" customFormat="1" ht="49.95" customHeight="1" x14ac:dyDescent="0.3">
      <c r="B228" s="76" t="s">
        <v>95</v>
      </c>
      <c r="C228" s="77"/>
      <c r="D228" s="77"/>
      <c r="E228" s="77"/>
      <c r="F228" s="77"/>
      <c r="G228" s="77"/>
      <c r="H228" s="77"/>
      <c r="I228" s="77"/>
      <c r="J228" s="77"/>
      <c r="K228" s="77"/>
      <c r="L228" s="45" t="b">
        <v>0</v>
      </c>
      <c r="M228" s="37" t="s">
        <v>30</v>
      </c>
      <c r="N228" s="89">
        <v>1</v>
      </c>
      <c r="O228" s="89">
        <f>(SUM(Q228:Q232)*N228)</f>
        <v>0</v>
      </c>
      <c r="P228" s="90"/>
      <c r="Q228" s="38">
        <f>IF(L228,5,0)</f>
        <v>0</v>
      </c>
    </row>
    <row r="229" spans="2:17" s="19" customFormat="1" ht="49.95" customHeight="1" x14ac:dyDescent="0.3">
      <c r="B229" s="76" t="s">
        <v>96</v>
      </c>
      <c r="C229" s="77"/>
      <c r="D229" s="77"/>
      <c r="E229" s="77"/>
      <c r="F229" s="77"/>
      <c r="G229" s="77"/>
      <c r="H229" s="77"/>
      <c r="I229" s="77"/>
      <c r="J229" s="77"/>
      <c r="K229" s="77"/>
      <c r="L229" s="46" t="b">
        <v>0</v>
      </c>
      <c r="M229" s="39" t="s">
        <v>32</v>
      </c>
      <c r="N229" s="89"/>
      <c r="O229" s="89"/>
      <c r="P229" s="90"/>
      <c r="Q229" s="38">
        <f>IF(L229,4,0)</f>
        <v>0</v>
      </c>
    </row>
    <row r="230" spans="2:17" s="19" customFormat="1" ht="49.95" customHeight="1" x14ac:dyDescent="0.3">
      <c r="B230" s="76" t="s">
        <v>97</v>
      </c>
      <c r="C230" s="77"/>
      <c r="D230" s="77"/>
      <c r="E230" s="77"/>
      <c r="F230" s="77"/>
      <c r="G230" s="77"/>
      <c r="H230" s="77"/>
      <c r="I230" s="77"/>
      <c r="J230" s="77"/>
      <c r="K230" s="77"/>
      <c r="L230" s="45" t="b">
        <v>0</v>
      </c>
      <c r="M230" s="37" t="s">
        <v>34</v>
      </c>
      <c r="N230" s="89"/>
      <c r="O230" s="89"/>
      <c r="P230" s="90"/>
      <c r="Q230" s="38">
        <f>IF(L230,3,0)</f>
        <v>0</v>
      </c>
    </row>
    <row r="231" spans="2:17" s="19" customFormat="1" ht="49.95" customHeight="1" x14ac:dyDescent="0.3">
      <c r="B231" s="76" t="s">
        <v>98</v>
      </c>
      <c r="C231" s="77"/>
      <c r="D231" s="77"/>
      <c r="E231" s="77"/>
      <c r="F231" s="77"/>
      <c r="G231" s="77"/>
      <c r="H231" s="77"/>
      <c r="I231" s="77"/>
      <c r="J231" s="77"/>
      <c r="K231" s="77"/>
      <c r="L231" s="46" t="b">
        <v>0</v>
      </c>
      <c r="M231" s="39" t="s">
        <v>36</v>
      </c>
      <c r="N231" s="89"/>
      <c r="O231" s="89"/>
      <c r="P231" s="90"/>
      <c r="Q231" s="38">
        <f>IF(L231,2,0)</f>
        <v>0</v>
      </c>
    </row>
    <row r="232" spans="2:17" s="19" customFormat="1" ht="49.95" customHeight="1" x14ac:dyDescent="0.3">
      <c r="B232" s="76" t="s">
        <v>99</v>
      </c>
      <c r="C232" s="77"/>
      <c r="D232" s="77"/>
      <c r="E232" s="77"/>
      <c r="F232" s="77"/>
      <c r="G232" s="77"/>
      <c r="H232" s="77"/>
      <c r="I232" s="77"/>
      <c r="J232" s="77"/>
      <c r="K232" s="77"/>
      <c r="L232" s="45" t="b">
        <v>0</v>
      </c>
      <c r="M232" s="37" t="s">
        <v>38</v>
      </c>
      <c r="N232" s="89"/>
      <c r="O232" s="89"/>
      <c r="P232" s="90"/>
      <c r="Q232" s="38">
        <f>IF(L232,1,0)</f>
        <v>0</v>
      </c>
    </row>
    <row r="233" spans="2:17" s="3" customFormat="1" ht="19.95" customHeight="1" x14ac:dyDescent="0.3">
      <c r="B233" s="54" t="s">
        <v>39</v>
      </c>
      <c r="C233" s="55"/>
      <c r="D233" s="55"/>
      <c r="E233" s="55"/>
      <c r="F233" s="55"/>
      <c r="G233" s="55"/>
      <c r="H233" s="55"/>
      <c r="I233" s="55"/>
      <c r="J233" s="55"/>
      <c r="K233" s="55"/>
      <c r="L233" s="55"/>
      <c r="M233" s="55"/>
      <c r="N233" s="55"/>
      <c r="O233" s="55"/>
      <c r="P233" s="56"/>
      <c r="Q233" s="4"/>
    </row>
    <row r="234" spans="2:17" x14ac:dyDescent="0.3">
      <c r="B234" s="57"/>
      <c r="C234" s="58"/>
      <c r="D234" s="58"/>
      <c r="E234" s="58"/>
      <c r="F234" s="58"/>
      <c r="G234" s="58"/>
      <c r="H234" s="58"/>
      <c r="I234" s="58"/>
      <c r="J234" s="58"/>
      <c r="K234" s="58"/>
      <c r="L234" s="58"/>
      <c r="M234" s="58"/>
      <c r="N234" s="58"/>
      <c r="O234" s="58"/>
      <c r="P234" s="59"/>
    </row>
    <row r="235" spans="2:17" x14ac:dyDescent="0.3">
      <c r="B235" s="57"/>
      <c r="C235" s="58"/>
      <c r="D235" s="58"/>
      <c r="E235" s="58"/>
      <c r="F235" s="58"/>
      <c r="G235" s="58"/>
      <c r="H235" s="58"/>
      <c r="I235" s="58"/>
      <c r="J235" s="58"/>
      <c r="K235" s="58"/>
      <c r="L235" s="58"/>
      <c r="M235" s="58"/>
      <c r="N235" s="58"/>
      <c r="O235" s="58"/>
      <c r="P235" s="59"/>
    </row>
    <row r="236" spans="2:17" x14ac:dyDescent="0.3">
      <c r="B236" s="57"/>
      <c r="C236" s="58"/>
      <c r="D236" s="58"/>
      <c r="E236" s="58"/>
      <c r="F236" s="58"/>
      <c r="G236" s="58"/>
      <c r="H236" s="58"/>
      <c r="I236" s="58"/>
      <c r="J236" s="58"/>
      <c r="K236" s="58"/>
      <c r="L236" s="58"/>
      <c r="M236" s="58"/>
      <c r="N236" s="58"/>
      <c r="O236" s="58"/>
      <c r="P236" s="59"/>
    </row>
    <row r="237" spans="2:17" x14ac:dyDescent="0.3">
      <c r="B237" s="57"/>
      <c r="C237" s="58"/>
      <c r="D237" s="58"/>
      <c r="E237" s="58"/>
      <c r="F237" s="58"/>
      <c r="G237" s="58"/>
      <c r="H237" s="58"/>
      <c r="I237" s="58"/>
      <c r="J237" s="58"/>
      <c r="K237" s="58"/>
      <c r="L237" s="58"/>
      <c r="M237" s="58"/>
      <c r="N237" s="58"/>
      <c r="O237" s="58"/>
      <c r="P237" s="59"/>
    </row>
    <row r="238" spans="2:17" ht="15" thickBot="1" x14ac:dyDescent="0.35">
      <c r="B238" s="60"/>
      <c r="C238" s="61"/>
      <c r="D238" s="61"/>
      <c r="E238" s="61"/>
      <c r="F238" s="61"/>
      <c r="G238" s="61"/>
      <c r="H238" s="61"/>
      <c r="I238" s="61"/>
      <c r="J238" s="61"/>
      <c r="K238" s="61"/>
      <c r="L238" s="61"/>
      <c r="M238" s="61"/>
      <c r="N238" s="61"/>
      <c r="O238" s="61"/>
      <c r="P238" s="62"/>
    </row>
    <row r="239" spans="2:17" ht="15" thickBot="1" x14ac:dyDescent="0.35"/>
    <row r="240" spans="2:17" ht="30" customHeight="1" x14ac:dyDescent="0.3">
      <c r="B240" s="63" t="s">
        <v>100</v>
      </c>
      <c r="C240" s="64"/>
      <c r="D240" s="64"/>
      <c r="E240" s="64"/>
      <c r="F240" s="64"/>
      <c r="G240" s="64"/>
      <c r="H240" s="64"/>
      <c r="I240" s="64"/>
      <c r="J240" s="64"/>
      <c r="K240" s="64"/>
      <c r="L240" s="64"/>
      <c r="M240" s="64"/>
      <c r="N240" s="64"/>
      <c r="O240" s="64"/>
      <c r="P240" s="65"/>
    </row>
    <row r="241" spans="2:17" ht="60" customHeight="1" x14ac:dyDescent="0.3">
      <c r="B241" s="66" t="s">
        <v>101</v>
      </c>
      <c r="C241" s="67"/>
      <c r="D241" s="67"/>
      <c r="E241" s="67"/>
      <c r="F241" s="67"/>
      <c r="G241" s="67"/>
      <c r="H241" s="67"/>
      <c r="I241" s="67"/>
      <c r="J241" s="67"/>
      <c r="K241" s="67"/>
      <c r="L241" s="67"/>
      <c r="M241" s="67"/>
      <c r="N241" s="67"/>
      <c r="O241" s="67"/>
      <c r="P241" s="68"/>
    </row>
    <row r="242" spans="2:17" x14ac:dyDescent="0.3">
      <c r="B242" s="69" t="s">
        <v>26</v>
      </c>
      <c r="C242" s="70"/>
      <c r="D242" s="70"/>
      <c r="E242" s="70"/>
      <c r="F242" s="70"/>
      <c r="G242" s="70"/>
      <c r="H242" s="70"/>
      <c r="I242" s="70"/>
      <c r="J242" s="70"/>
      <c r="K242" s="70"/>
      <c r="L242" s="50" t="s">
        <v>27</v>
      </c>
      <c r="M242" s="51"/>
      <c r="N242" s="70" t="s">
        <v>28</v>
      </c>
      <c r="O242" s="71" t="s">
        <v>9</v>
      </c>
      <c r="P242" s="72"/>
    </row>
    <row r="243" spans="2:17" x14ac:dyDescent="0.3">
      <c r="B243" s="69"/>
      <c r="C243" s="70"/>
      <c r="D243" s="70"/>
      <c r="E243" s="70"/>
      <c r="F243" s="70"/>
      <c r="G243" s="70"/>
      <c r="H243" s="70"/>
      <c r="I243" s="70"/>
      <c r="J243" s="70"/>
      <c r="K243" s="70"/>
      <c r="L243" s="52"/>
      <c r="M243" s="53"/>
      <c r="N243" s="70"/>
      <c r="O243" s="71"/>
      <c r="P243" s="72"/>
    </row>
    <row r="244" spans="2:17" s="19" customFormat="1" ht="49.95" customHeight="1" x14ac:dyDescent="0.3">
      <c r="B244" s="76" t="s">
        <v>102</v>
      </c>
      <c r="C244" s="77"/>
      <c r="D244" s="77"/>
      <c r="E244" s="77"/>
      <c r="F244" s="77"/>
      <c r="G244" s="77"/>
      <c r="H244" s="77"/>
      <c r="I244" s="77"/>
      <c r="J244" s="77"/>
      <c r="K244" s="77"/>
      <c r="L244" s="45" t="b">
        <v>0</v>
      </c>
      <c r="M244" s="37" t="s">
        <v>30</v>
      </c>
      <c r="N244" s="89">
        <v>1</v>
      </c>
      <c r="O244" s="89">
        <f>(SUM(Q244:Q248)*N244)</f>
        <v>0</v>
      </c>
      <c r="P244" s="90"/>
      <c r="Q244" s="38">
        <f>IF(L244,5,0)</f>
        <v>0</v>
      </c>
    </row>
    <row r="245" spans="2:17" s="19" customFormat="1" ht="49.95" customHeight="1" x14ac:dyDescent="0.3">
      <c r="B245" s="76" t="s">
        <v>103</v>
      </c>
      <c r="C245" s="77"/>
      <c r="D245" s="77"/>
      <c r="E245" s="77"/>
      <c r="F245" s="77"/>
      <c r="G245" s="77"/>
      <c r="H245" s="77"/>
      <c r="I245" s="77"/>
      <c r="J245" s="77"/>
      <c r="K245" s="77"/>
      <c r="L245" s="46" t="b">
        <v>0</v>
      </c>
      <c r="M245" s="39" t="s">
        <v>32</v>
      </c>
      <c r="N245" s="89"/>
      <c r="O245" s="89"/>
      <c r="P245" s="90"/>
      <c r="Q245" s="38">
        <f>IF(L245,4,0)</f>
        <v>0</v>
      </c>
    </row>
    <row r="246" spans="2:17" s="19" customFormat="1" ht="49.95" customHeight="1" x14ac:dyDescent="0.3">
      <c r="B246" s="76" t="s">
        <v>104</v>
      </c>
      <c r="C246" s="77"/>
      <c r="D246" s="77"/>
      <c r="E246" s="77"/>
      <c r="F246" s="77"/>
      <c r="G246" s="77"/>
      <c r="H246" s="77"/>
      <c r="I246" s="77"/>
      <c r="J246" s="77"/>
      <c r="K246" s="77"/>
      <c r="L246" s="45" t="b">
        <v>0</v>
      </c>
      <c r="M246" s="37" t="s">
        <v>34</v>
      </c>
      <c r="N246" s="89"/>
      <c r="O246" s="89"/>
      <c r="P246" s="90"/>
      <c r="Q246" s="38">
        <f>IF(L246,3,0)</f>
        <v>0</v>
      </c>
    </row>
    <row r="247" spans="2:17" s="19" customFormat="1" ht="49.95" customHeight="1" x14ac:dyDescent="0.3">
      <c r="B247" s="76" t="s">
        <v>105</v>
      </c>
      <c r="C247" s="77"/>
      <c r="D247" s="77"/>
      <c r="E247" s="77"/>
      <c r="F247" s="77"/>
      <c r="G247" s="77"/>
      <c r="H247" s="77"/>
      <c r="I247" s="77"/>
      <c r="J247" s="77"/>
      <c r="K247" s="77"/>
      <c r="L247" s="46" t="b">
        <v>0</v>
      </c>
      <c r="M247" s="39" t="s">
        <v>36</v>
      </c>
      <c r="N247" s="89"/>
      <c r="O247" s="89"/>
      <c r="P247" s="90"/>
      <c r="Q247" s="38">
        <f>IF(L247,2,0)</f>
        <v>0</v>
      </c>
    </row>
    <row r="248" spans="2:17" s="19" customFormat="1" ht="49.95" customHeight="1" x14ac:dyDescent="0.3">
      <c r="B248" s="76" t="s">
        <v>106</v>
      </c>
      <c r="C248" s="77"/>
      <c r="D248" s="77"/>
      <c r="E248" s="77"/>
      <c r="F248" s="77"/>
      <c r="G248" s="77"/>
      <c r="H248" s="77"/>
      <c r="I248" s="77"/>
      <c r="J248" s="77"/>
      <c r="K248" s="77"/>
      <c r="L248" s="45" t="b">
        <v>0</v>
      </c>
      <c r="M248" s="37" t="s">
        <v>38</v>
      </c>
      <c r="N248" s="89"/>
      <c r="O248" s="89"/>
      <c r="P248" s="90"/>
      <c r="Q248" s="38">
        <f>IF(L248,1,0)</f>
        <v>0</v>
      </c>
    </row>
    <row r="249" spans="2:17" s="3" customFormat="1" ht="19.95" customHeight="1" x14ac:dyDescent="0.3">
      <c r="B249" s="54" t="s">
        <v>39</v>
      </c>
      <c r="C249" s="55"/>
      <c r="D249" s="55"/>
      <c r="E249" s="55"/>
      <c r="F249" s="55"/>
      <c r="G249" s="55"/>
      <c r="H249" s="55"/>
      <c r="I249" s="55"/>
      <c r="J249" s="55"/>
      <c r="K249" s="55"/>
      <c r="L249" s="55"/>
      <c r="M249" s="55"/>
      <c r="N249" s="55"/>
      <c r="O249" s="55"/>
      <c r="P249" s="56"/>
      <c r="Q249" s="4"/>
    </row>
    <row r="250" spans="2:17" x14ac:dyDescent="0.3">
      <c r="B250" s="57"/>
      <c r="C250" s="58"/>
      <c r="D250" s="58"/>
      <c r="E250" s="58"/>
      <c r="F250" s="58"/>
      <c r="G250" s="58"/>
      <c r="H250" s="58"/>
      <c r="I250" s="58"/>
      <c r="J250" s="58"/>
      <c r="K250" s="58"/>
      <c r="L250" s="58"/>
      <c r="M250" s="58"/>
      <c r="N250" s="58"/>
      <c r="O250" s="58"/>
      <c r="P250" s="59"/>
    </row>
    <row r="251" spans="2:17" x14ac:dyDescent="0.3">
      <c r="B251" s="57"/>
      <c r="C251" s="58"/>
      <c r="D251" s="58"/>
      <c r="E251" s="58"/>
      <c r="F251" s="58"/>
      <c r="G251" s="58"/>
      <c r="H251" s="58"/>
      <c r="I251" s="58"/>
      <c r="J251" s="58"/>
      <c r="K251" s="58"/>
      <c r="L251" s="58"/>
      <c r="M251" s="58"/>
      <c r="N251" s="58"/>
      <c r="O251" s="58"/>
      <c r="P251" s="59"/>
    </row>
    <row r="252" spans="2:17" x14ac:dyDescent="0.3">
      <c r="B252" s="57"/>
      <c r="C252" s="58"/>
      <c r="D252" s="58"/>
      <c r="E252" s="58"/>
      <c r="F252" s="58"/>
      <c r="G252" s="58"/>
      <c r="H252" s="58"/>
      <c r="I252" s="58"/>
      <c r="J252" s="58"/>
      <c r="K252" s="58"/>
      <c r="L252" s="58"/>
      <c r="M252" s="58"/>
      <c r="N252" s="58"/>
      <c r="O252" s="58"/>
      <c r="P252" s="59"/>
    </row>
    <row r="253" spans="2:17" x14ac:dyDescent="0.3">
      <c r="B253" s="57"/>
      <c r="C253" s="58"/>
      <c r="D253" s="58"/>
      <c r="E253" s="58"/>
      <c r="F253" s="58"/>
      <c r="G253" s="58"/>
      <c r="H253" s="58"/>
      <c r="I253" s="58"/>
      <c r="J253" s="58"/>
      <c r="K253" s="58"/>
      <c r="L253" s="58"/>
      <c r="M253" s="58"/>
      <c r="N253" s="58"/>
      <c r="O253" s="58"/>
      <c r="P253" s="59"/>
    </row>
    <row r="254" spans="2:17" ht="15" thickBot="1" x14ac:dyDescent="0.35">
      <c r="B254" s="60"/>
      <c r="C254" s="61"/>
      <c r="D254" s="61"/>
      <c r="E254" s="61"/>
      <c r="F254" s="61"/>
      <c r="G254" s="61"/>
      <c r="H254" s="61"/>
      <c r="I254" s="61"/>
      <c r="J254" s="61"/>
      <c r="K254" s="61"/>
      <c r="L254" s="61"/>
      <c r="M254" s="61"/>
      <c r="N254" s="61"/>
      <c r="O254" s="61"/>
      <c r="P254" s="62"/>
    </row>
    <row r="255" spans="2:17" x14ac:dyDescent="0.3">
      <c r="B255" s="2"/>
      <c r="C255" s="2"/>
      <c r="D255" s="2"/>
      <c r="E255" s="2"/>
      <c r="F255" s="2"/>
      <c r="G255" s="2"/>
      <c r="H255" s="2"/>
      <c r="I255" s="2"/>
      <c r="J255" s="2"/>
      <c r="K255" s="2"/>
      <c r="L255" s="2"/>
      <c r="M255" s="2"/>
      <c r="N255" s="2"/>
      <c r="O255" s="2"/>
      <c r="P255" s="2"/>
    </row>
    <row r="256" spans="2:17" ht="30" customHeight="1" x14ac:dyDescent="0.3">
      <c r="B256" s="63" t="s">
        <v>107</v>
      </c>
      <c r="C256" s="64"/>
      <c r="D256" s="64"/>
      <c r="E256" s="64"/>
      <c r="F256" s="64"/>
      <c r="G256" s="64"/>
      <c r="H256" s="64"/>
      <c r="I256" s="64"/>
      <c r="J256" s="64"/>
      <c r="K256" s="64"/>
      <c r="L256" s="64"/>
      <c r="M256" s="64"/>
      <c r="N256" s="64"/>
      <c r="O256" s="64"/>
      <c r="P256" s="65"/>
    </row>
    <row r="257" spans="2:17" ht="60" customHeight="1" x14ac:dyDescent="0.3">
      <c r="B257" s="66" t="s">
        <v>108</v>
      </c>
      <c r="C257" s="67"/>
      <c r="D257" s="67"/>
      <c r="E257" s="67"/>
      <c r="F257" s="67"/>
      <c r="G257" s="67"/>
      <c r="H257" s="67"/>
      <c r="I257" s="67"/>
      <c r="J257" s="67"/>
      <c r="K257" s="67"/>
      <c r="L257" s="67"/>
      <c r="M257" s="67"/>
      <c r="N257" s="67"/>
      <c r="O257" s="67"/>
      <c r="P257" s="68"/>
    </row>
    <row r="258" spans="2:17" x14ac:dyDescent="0.3">
      <c r="B258" s="69" t="s">
        <v>26</v>
      </c>
      <c r="C258" s="70"/>
      <c r="D258" s="70"/>
      <c r="E258" s="70"/>
      <c r="F258" s="70"/>
      <c r="G258" s="70"/>
      <c r="H258" s="70"/>
      <c r="I258" s="70"/>
      <c r="J258" s="70"/>
      <c r="K258" s="70"/>
      <c r="L258" s="50" t="s">
        <v>27</v>
      </c>
      <c r="M258" s="51"/>
      <c r="N258" s="70" t="s">
        <v>28</v>
      </c>
      <c r="O258" s="71" t="s">
        <v>9</v>
      </c>
      <c r="P258" s="72"/>
    </row>
    <row r="259" spans="2:17" x14ac:dyDescent="0.3">
      <c r="B259" s="69"/>
      <c r="C259" s="70"/>
      <c r="D259" s="70"/>
      <c r="E259" s="70"/>
      <c r="F259" s="70"/>
      <c r="G259" s="70"/>
      <c r="H259" s="70"/>
      <c r="I259" s="70"/>
      <c r="J259" s="70"/>
      <c r="K259" s="70"/>
      <c r="L259" s="52"/>
      <c r="M259" s="53"/>
      <c r="N259" s="70"/>
      <c r="O259" s="71"/>
      <c r="P259" s="72"/>
    </row>
    <row r="260" spans="2:17" s="19" customFormat="1" ht="49.95" customHeight="1" x14ac:dyDescent="0.3">
      <c r="B260" s="76" t="s">
        <v>109</v>
      </c>
      <c r="C260" s="77"/>
      <c r="D260" s="77"/>
      <c r="E260" s="77"/>
      <c r="F260" s="77"/>
      <c r="G260" s="77"/>
      <c r="H260" s="77"/>
      <c r="I260" s="77"/>
      <c r="J260" s="77"/>
      <c r="K260" s="77"/>
      <c r="L260" s="45" t="b">
        <v>0</v>
      </c>
      <c r="M260" s="37" t="s">
        <v>30</v>
      </c>
      <c r="N260" s="89">
        <v>1</v>
      </c>
      <c r="O260" s="89">
        <f>(SUM(Q260:Q264)*N260)</f>
        <v>0</v>
      </c>
      <c r="P260" s="90"/>
      <c r="Q260" s="38">
        <f>IF(L260,5,0)</f>
        <v>0</v>
      </c>
    </row>
    <row r="261" spans="2:17" s="19" customFormat="1" ht="49.95" customHeight="1" x14ac:dyDescent="0.3">
      <c r="B261" s="76" t="s">
        <v>110</v>
      </c>
      <c r="C261" s="77"/>
      <c r="D261" s="77"/>
      <c r="E261" s="77"/>
      <c r="F261" s="77"/>
      <c r="G261" s="77"/>
      <c r="H261" s="77"/>
      <c r="I261" s="77"/>
      <c r="J261" s="77"/>
      <c r="K261" s="77"/>
      <c r="L261" s="46" t="b">
        <v>0</v>
      </c>
      <c r="M261" s="39" t="s">
        <v>32</v>
      </c>
      <c r="N261" s="89"/>
      <c r="O261" s="89"/>
      <c r="P261" s="90"/>
      <c r="Q261" s="38">
        <f>IF(L261,4,0)</f>
        <v>0</v>
      </c>
    </row>
    <row r="262" spans="2:17" s="19" customFormat="1" ht="49.95" customHeight="1" x14ac:dyDescent="0.3">
      <c r="B262" s="76" t="s">
        <v>111</v>
      </c>
      <c r="C262" s="77"/>
      <c r="D262" s="77"/>
      <c r="E262" s="77"/>
      <c r="F262" s="77"/>
      <c r="G262" s="77"/>
      <c r="H262" s="77"/>
      <c r="I262" s="77"/>
      <c r="J262" s="77"/>
      <c r="K262" s="77"/>
      <c r="L262" s="45" t="b">
        <v>0</v>
      </c>
      <c r="M262" s="37" t="s">
        <v>34</v>
      </c>
      <c r="N262" s="89"/>
      <c r="O262" s="89"/>
      <c r="P262" s="90"/>
      <c r="Q262" s="38">
        <f>IF(L262,3,0)</f>
        <v>0</v>
      </c>
    </row>
    <row r="263" spans="2:17" s="19" customFormat="1" ht="49.95" customHeight="1" x14ac:dyDescent="0.3">
      <c r="B263" s="76" t="s">
        <v>112</v>
      </c>
      <c r="C263" s="77"/>
      <c r="D263" s="77"/>
      <c r="E263" s="77"/>
      <c r="F263" s="77"/>
      <c r="G263" s="77"/>
      <c r="H263" s="77"/>
      <c r="I263" s="77"/>
      <c r="J263" s="77"/>
      <c r="K263" s="77"/>
      <c r="L263" s="46" t="b">
        <v>0</v>
      </c>
      <c r="M263" s="39" t="s">
        <v>36</v>
      </c>
      <c r="N263" s="89"/>
      <c r="O263" s="89"/>
      <c r="P263" s="90"/>
      <c r="Q263" s="38">
        <f>IF(L263,2,0)</f>
        <v>0</v>
      </c>
    </row>
    <row r="264" spans="2:17" s="19" customFormat="1" ht="49.95" customHeight="1" x14ac:dyDescent="0.3">
      <c r="B264" s="76" t="s">
        <v>113</v>
      </c>
      <c r="C264" s="77"/>
      <c r="D264" s="77"/>
      <c r="E264" s="77"/>
      <c r="F264" s="77"/>
      <c r="G264" s="77"/>
      <c r="H264" s="77"/>
      <c r="I264" s="77"/>
      <c r="J264" s="77"/>
      <c r="K264" s="77"/>
      <c r="L264" s="45" t="b">
        <v>0</v>
      </c>
      <c r="M264" s="37" t="s">
        <v>38</v>
      </c>
      <c r="N264" s="89"/>
      <c r="O264" s="89"/>
      <c r="P264" s="90"/>
      <c r="Q264" s="38">
        <f>IF(L264,1,0)</f>
        <v>0</v>
      </c>
    </row>
    <row r="265" spans="2:17" s="3" customFormat="1" ht="19.95" customHeight="1" x14ac:dyDescent="0.3">
      <c r="B265" s="54" t="s">
        <v>39</v>
      </c>
      <c r="C265" s="55"/>
      <c r="D265" s="55"/>
      <c r="E265" s="55"/>
      <c r="F265" s="55"/>
      <c r="G265" s="55"/>
      <c r="H265" s="55"/>
      <c r="I265" s="55"/>
      <c r="J265" s="55"/>
      <c r="K265" s="55"/>
      <c r="L265" s="55"/>
      <c r="M265" s="55"/>
      <c r="N265" s="55"/>
      <c r="O265" s="55"/>
      <c r="P265" s="56"/>
      <c r="Q265" s="4"/>
    </row>
    <row r="266" spans="2:17" x14ac:dyDescent="0.3">
      <c r="B266" s="57"/>
      <c r="C266" s="58"/>
      <c r="D266" s="58"/>
      <c r="E266" s="58"/>
      <c r="F266" s="58"/>
      <c r="G266" s="58"/>
      <c r="H266" s="58"/>
      <c r="I266" s="58"/>
      <c r="J266" s="58"/>
      <c r="K266" s="58"/>
      <c r="L266" s="58"/>
      <c r="M266" s="58"/>
      <c r="N266" s="58"/>
      <c r="O266" s="58"/>
      <c r="P266" s="59"/>
    </row>
    <row r="267" spans="2:17" x14ac:dyDescent="0.3">
      <c r="B267" s="57"/>
      <c r="C267" s="58"/>
      <c r="D267" s="58"/>
      <c r="E267" s="58"/>
      <c r="F267" s="58"/>
      <c r="G267" s="58"/>
      <c r="H267" s="58"/>
      <c r="I267" s="58"/>
      <c r="J267" s="58"/>
      <c r="K267" s="58"/>
      <c r="L267" s="58"/>
      <c r="M267" s="58"/>
      <c r="N267" s="58"/>
      <c r="O267" s="58"/>
      <c r="P267" s="59"/>
    </row>
    <row r="268" spans="2:17" x14ac:dyDescent="0.3">
      <c r="B268" s="57"/>
      <c r="C268" s="58"/>
      <c r="D268" s="58"/>
      <c r="E268" s="58"/>
      <c r="F268" s="58"/>
      <c r="G268" s="58"/>
      <c r="H268" s="58"/>
      <c r="I268" s="58"/>
      <c r="J268" s="58"/>
      <c r="K268" s="58"/>
      <c r="L268" s="58"/>
      <c r="M268" s="58"/>
      <c r="N268" s="58"/>
      <c r="O268" s="58"/>
      <c r="P268" s="59"/>
    </row>
    <row r="269" spans="2:17" x14ac:dyDescent="0.3">
      <c r="B269" s="57"/>
      <c r="C269" s="58"/>
      <c r="D269" s="58"/>
      <c r="E269" s="58"/>
      <c r="F269" s="58"/>
      <c r="G269" s="58"/>
      <c r="H269" s="58"/>
      <c r="I269" s="58"/>
      <c r="J269" s="58"/>
      <c r="K269" s="58"/>
      <c r="L269" s="58"/>
      <c r="M269" s="58"/>
      <c r="N269" s="58"/>
      <c r="O269" s="58"/>
      <c r="P269" s="59"/>
    </row>
    <row r="270" spans="2:17" ht="15" thickBot="1" x14ac:dyDescent="0.35">
      <c r="B270" s="60"/>
      <c r="C270" s="61"/>
      <c r="D270" s="61"/>
      <c r="E270" s="61"/>
      <c r="F270" s="61"/>
      <c r="G270" s="61"/>
      <c r="H270" s="61"/>
      <c r="I270" s="61"/>
      <c r="J270" s="61"/>
      <c r="K270" s="61"/>
      <c r="L270" s="61"/>
      <c r="M270" s="61"/>
      <c r="N270" s="61"/>
      <c r="O270" s="61"/>
      <c r="P270" s="62"/>
    </row>
    <row r="271" spans="2:17" ht="15" thickBot="1" x14ac:dyDescent="0.35"/>
    <row r="272" spans="2:17" ht="30" customHeight="1" x14ac:dyDescent="0.3">
      <c r="B272" s="63" t="s">
        <v>114</v>
      </c>
      <c r="C272" s="64"/>
      <c r="D272" s="64"/>
      <c r="E272" s="64"/>
      <c r="F272" s="64"/>
      <c r="G272" s="64"/>
      <c r="H272" s="64"/>
      <c r="I272" s="64"/>
      <c r="J272" s="64"/>
      <c r="K272" s="64"/>
      <c r="L272" s="64"/>
      <c r="M272" s="64"/>
      <c r="N272" s="64"/>
      <c r="O272" s="64"/>
      <c r="P272" s="65"/>
    </row>
    <row r="273" spans="2:17" ht="60" customHeight="1" x14ac:dyDescent="0.3">
      <c r="B273" s="66" t="s">
        <v>115</v>
      </c>
      <c r="C273" s="67"/>
      <c r="D273" s="67"/>
      <c r="E273" s="67"/>
      <c r="F273" s="67"/>
      <c r="G273" s="67"/>
      <c r="H273" s="67"/>
      <c r="I273" s="67"/>
      <c r="J273" s="67"/>
      <c r="K273" s="67"/>
      <c r="L273" s="67"/>
      <c r="M273" s="67"/>
      <c r="N273" s="67"/>
      <c r="O273" s="67"/>
      <c r="P273" s="68"/>
    </row>
    <row r="274" spans="2:17" x14ac:dyDescent="0.3">
      <c r="B274" s="69" t="s">
        <v>26</v>
      </c>
      <c r="C274" s="70"/>
      <c r="D274" s="70"/>
      <c r="E274" s="70"/>
      <c r="F274" s="70"/>
      <c r="G274" s="70"/>
      <c r="H274" s="70"/>
      <c r="I274" s="70"/>
      <c r="J274" s="70"/>
      <c r="K274" s="70"/>
      <c r="L274" s="50" t="s">
        <v>27</v>
      </c>
      <c r="M274" s="51"/>
      <c r="N274" s="70" t="s">
        <v>28</v>
      </c>
      <c r="O274" s="71" t="s">
        <v>9</v>
      </c>
      <c r="P274" s="72"/>
    </row>
    <row r="275" spans="2:17" x14ac:dyDescent="0.3">
      <c r="B275" s="69"/>
      <c r="C275" s="70"/>
      <c r="D275" s="70"/>
      <c r="E275" s="70"/>
      <c r="F275" s="70"/>
      <c r="G275" s="70"/>
      <c r="H275" s="70"/>
      <c r="I275" s="70"/>
      <c r="J275" s="70"/>
      <c r="K275" s="70"/>
      <c r="L275" s="52"/>
      <c r="M275" s="53"/>
      <c r="N275" s="70"/>
      <c r="O275" s="71"/>
      <c r="P275" s="72"/>
    </row>
    <row r="276" spans="2:17" s="19" customFormat="1" ht="49.95" customHeight="1" x14ac:dyDescent="0.3">
      <c r="B276" s="76" t="s">
        <v>116</v>
      </c>
      <c r="C276" s="77"/>
      <c r="D276" s="77"/>
      <c r="E276" s="77"/>
      <c r="F276" s="77"/>
      <c r="G276" s="77"/>
      <c r="H276" s="77"/>
      <c r="I276" s="77"/>
      <c r="J276" s="77"/>
      <c r="K276" s="77"/>
      <c r="L276" s="45" t="b">
        <v>0</v>
      </c>
      <c r="M276" s="37" t="s">
        <v>30</v>
      </c>
      <c r="N276" s="89">
        <v>1</v>
      </c>
      <c r="O276" s="89">
        <f>(SUM(Q276:Q280)*N276)</f>
        <v>0</v>
      </c>
      <c r="P276" s="90"/>
      <c r="Q276" s="38">
        <f>IF(L276,5,0)</f>
        <v>0</v>
      </c>
    </row>
    <row r="277" spans="2:17" s="19" customFormat="1" ht="49.95" customHeight="1" x14ac:dyDescent="0.3">
      <c r="B277" s="76" t="s">
        <v>117</v>
      </c>
      <c r="C277" s="77"/>
      <c r="D277" s="77"/>
      <c r="E277" s="77"/>
      <c r="F277" s="77"/>
      <c r="G277" s="77"/>
      <c r="H277" s="77"/>
      <c r="I277" s="77"/>
      <c r="J277" s="77"/>
      <c r="K277" s="77"/>
      <c r="L277" s="46" t="b">
        <v>0</v>
      </c>
      <c r="M277" s="39" t="s">
        <v>32</v>
      </c>
      <c r="N277" s="89"/>
      <c r="O277" s="89"/>
      <c r="P277" s="90"/>
      <c r="Q277" s="38">
        <f>IF(L277,4,0)</f>
        <v>0</v>
      </c>
    </row>
    <row r="278" spans="2:17" s="19" customFormat="1" ht="49.95" customHeight="1" x14ac:dyDescent="0.3">
      <c r="B278" s="76" t="s">
        <v>118</v>
      </c>
      <c r="C278" s="77"/>
      <c r="D278" s="77"/>
      <c r="E278" s="77"/>
      <c r="F278" s="77"/>
      <c r="G278" s="77"/>
      <c r="H278" s="77"/>
      <c r="I278" s="77"/>
      <c r="J278" s="77"/>
      <c r="K278" s="77"/>
      <c r="L278" s="45" t="b">
        <v>0</v>
      </c>
      <c r="M278" s="37" t="s">
        <v>34</v>
      </c>
      <c r="N278" s="89"/>
      <c r="O278" s="89"/>
      <c r="P278" s="90"/>
      <c r="Q278" s="38">
        <f>IF(L278,3,0)</f>
        <v>0</v>
      </c>
    </row>
    <row r="279" spans="2:17" s="19" customFormat="1" ht="49.95" customHeight="1" x14ac:dyDescent="0.3">
      <c r="B279" s="76" t="s">
        <v>119</v>
      </c>
      <c r="C279" s="77"/>
      <c r="D279" s="77"/>
      <c r="E279" s="77"/>
      <c r="F279" s="77"/>
      <c r="G279" s="77"/>
      <c r="H279" s="77"/>
      <c r="I279" s="77"/>
      <c r="J279" s="77"/>
      <c r="K279" s="77"/>
      <c r="L279" s="46" t="b">
        <v>0</v>
      </c>
      <c r="M279" s="39" t="s">
        <v>36</v>
      </c>
      <c r="N279" s="89"/>
      <c r="O279" s="89"/>
      <c r="P279" s="90"/>
      <c r="Q279" s="38">
        <f>IF(L279,2,0)</f>
        <v>0</v>
      </c>
    </row>
    <row r="280" spans="2:17" s="19" customFormat="1" ht="49.95" customHeight="1" x14ac:dyDescent="0.3">
      <c r="B280" s="76" t="s">
        <v>120</v>
      </c>
      <c r="C280" s="77"/>
      <c r="D280" s="77"/>
      <c r="E280" s="77"/>
      <c r="F280" s="77"/>
      <c r="G280" s="77"/>
      <c r="H280" s="77"/>
      <c r="I280" s="77"/>
      <c r="J280" s="77"/>
      <c r="K280" s="77"/>
      <c r="L280" s="45" t="b">
        <v>0</v>
      </c>
      <c r="M280" s="37" t="s">
        <v>38</v>
      </c>
      <c r="N280" s="89"/>
      <c r="O280" s="89"/>
      <c r="P280" s="90"/>
      <c r="Q280" s="38">
        <f>IF(L280,1,0)</f>
        <v>0</v>
      </c>
    </row>
    <row r="281" spans="2:17" s="3" customFormat="1" ht="19.95" customHeight="1" x14ac:dyDescent="0.3">
      <c r="B281" s="54" t="s">
        <v>39</v>
      </c>
      <c r="C281" s="55"/>
      <c r="D281" s="55"/>
      <c r="E281" s="55"/>
      <c r="F281" s="55"/>
      <c r="G281" s="55"/>
      <c r="H281" s="55"/>
      <c r="I281" s="55"/>
      <c r="J281" s="55"/>
      <c r="K281" s="55"/>
      <c r="L281" s="55"/>
      <c r="M281" s="55"/>
      <c r="N281" s="55"/>
      <c r="O281" s="55"/>
      <c r="P281" s="56"/>
      <c r="Q281" s="4"/>
    </row>
    <row r="282" spans="2:17" x14ac:dyDescent="0.3">
      <c r="B282" s="57"/>
      <c r="C282" s="58"/>
      <c r="D282" s="58"/>
      <c r="E282" s="58"/>
      <c r="F282" s="58"/>
      <c r="G282" s="58"/>
      <c r="H282" s="58"/>
      <c r="I282" s="58"/>
      <c r="J282" s="58"/>
      <c r="K282" s="58"/>
      <c r="L282" s="58"/>
      <c r="M282" s="58"/>
      <c r="N282" s="58"/>
      <c r="O282" s="58"/>
      <c r="P282" s="59"/>
    </row>
    <row r="283" spans="2:17" x14ac:dyDescent="0.3">
      <c r="B283" s="57"/>
      <c r="C283" s="58"/>
      <c r="D283" s="58"/>
      <c r="E283" s="58"/>
      <c r="F283" s="58"/>
      <c r="G283" s="58"/>
      <c r="H283" s="58"/>
      <c r="I283" s="58"/>
      <c r="J283" s="58"/>
      <c r="K283" s="58"/>
      <c r="L283" s="58"/>
      <c r="M283" s="58"/>
      <c r="N283" s="58"/>
      <c r="O283" s="58"/>
      <c r="P283" s="59"/>
    </row>
    <row r="284" spans="2:17" x14ac:dyDescent="0.3">
      <c r="B284" s="57"/>
      <c r="C284" s="58"/>
      <c r="D284" s="58"/>
      <c r="E284" s="58"/>
      <c r="F284" s="58"/>
      <c r="G284" s="58"/>
      <c r="H284" s="58"/>
      <c r="I284" s="58"/>
      <c r="J284" s="58"/>
      <c r="K284" s="58"/>
      <c r="L284" s="58"/>
      <c r="M284" s="58"/>
      <c r="N284" s="58"/>
      <c r="O284" s="58"/>
      <c r="P284" s="59"/>
    </row>
    <row r="285" spans="2:17" x14ac:dyDescent="0.3">
      <c r="B285" s="57"/>
      <c r="C285" s="58"/>
      <c r="D285" s="58"/>
      <c r="E285" s="58"/>
      <c r="F285" s="58"/>
      <c r="G285" s="58"/>
      <c r="H285" s="58"/>
      <c r="I285" s="58"/>
      <c r="J285" s="58"/>
      <c r="K285" s="58"/>
      <c r="L285" s="58"/>
      <c r="M285" s="58"/>
      <c r="N285" s="58"/>
      <c r="O285" s="58"/>
      <c r="P285" s="59"/>
    </row>
    <row r="286" spans="2:17" ht="15" thickBot="1" x14ac:dyDescent="0.35">
      <c r="B286" s="60"/>
      <c r="C286" s="61"/>
      <c r="D286" s="61"/>
      <c r="E286" s="61"/>
      <c r="F286" s="61"/>
      <c r="G286" s="61"/>
      <c r="H286" s="61"/>
      <c r="I286" s="61"/>
      <c r="J286" s="61"/>
      <c r="K286" s="61"/>
      <c r="L286" s="61"/>
      <c r="M286" s="61"/>
      <c r="N286" s="61"/>
      <c r="O286" s="61"/>
      <c r="P286" s="62"/>
    </row>
    <row r="287" spans="2:17" ht="15" thickBot="1" x14ac:dyDescent="0.35">
      <c r="B287" s="2"/>
      <c r="C287" s="2"/>
      <c r="D287" s="2"/>
      <c r="E287" s="2"/>
      <c r="F287" s="2"/>
      <c r="G287" s="2"/>
      <c r="H287" s="2"/>
      <c r="I287" s="2"/>
      <c r="J287" s="2"/>
      <c r="K287" s="2"/>
      <c r="L287" s="2"/>
      <c r="M287" s="2"/>
      <c r="N287" s="2"/>
      <c r="O287" s="2"/>
      <c r="P287" s="2"/>
    </row>
    <row r="288" spans="2:17" ht="30" customHeight="1" x14ac:dyDescent="0.3">
      <c r="B288" s="63" t="s">
        <v>121</v>
      </c>
      <c r="C288" s="64"/>
      <c r="D288" s="64"/>
      <c r="E288" s="64"/>
      <c r="F288" s="64"/>
      <c r="G288" s="64"/>
      <c r="H288" s="64"/>
      <c r="I288" s="64"/>
      <c r="J288" s="64"/>
      <c r="K288" s="64"/>
      <c r="L288" s="64"/>
      <c r="M288" s="64"/>
      <c r="N288" s="64"/>
      <c r="O288" s="64"/>
      <c r="P288" s="65"/>
    </row>
    <row r="289" spans="2:17" ht="60" customHeight="1" x14ac:dyDescent="0.3">
      <c r="B289" s="73" t="s">
        <v>122</v>
      </c>
      <c r="C289" s="74"/>
      <c r="D289" s="74"/>
      <c r="E289" s="74"/>
      <c r="F289" s="74"/>
      <c r="G289" s="74"/>
      <c r="H289" s="74"/>
      <c r="I289" s="74"/>
      <c r="J289" s="74"/>
      <c r="K289" s="74"/>
      <c r="L289" s="74"/>
      <c r="M289" s="74"/>
      <c r="N289" s="74"/>
      <c r="O289" s="74"/>
      <c r="P289" s="75"/>
    </row>
    <row r="290" spans="2:17" x14ac:dyDescent="0.3">
      <c r="B290" s="69" t="s">
        <v>26</v>
      </c>
      <c r="C290" s="70"/>
      <c r="D290" s="70"/>
      <c r="E290" s="70"/>
      <c r="F290" s="70"/>
      <c r="G290" s="70"/>
      <c r="H290" s="70"/>
      <c r="I290" s="70"/>
      <c r="J290" s="70"/>
      <c r="K290" s="70"/>
      <c r="L290" s="50" t="s">
        <v>27</v>
      </c>
      <c r="M290" s="51"/>
      <c r="N290" s="70" t="s">
        <v>28</v>
      </c>
      <c r="O290" s="71" t="s">
        <v>9</v>
      </c>
      <c r="P290" s="72"/>
    </row>
    <row r="291" spans="2:17" x14ac:dyDescent="0.3">
      <c r="B291" s="69"/>
      <c r="C291" s="70"/>
      <c r="D291" s="70"/>
      <c r="E291" s="70"/>
      <c r="F291" s="70"/>
      <c r="G291" s="70"/>
      <c r="H291" s="70"/>
      <c r="I291" s="70"/>
      <c r="J291" s="70"/>
      <c r="K291" s="70"/>
      <c r="L291" s="52"/>
      <c r="M291" s="53"/>
      <c r="N291" s="70"/>
      <c r="O291" s="71"/>
      <c r="P291" s="72"/>
    </row>
    <row r="292" spans="2:17" s="19" customFormat="1" ht="49.95" customHeight="1" x14ac:dyDescent="0.3">
      <c r="B292" s="76" t="s">
        <v>123</v>
      </c>
      <c r="C292" s="77"/>
      <c r="D292" s="77"/>
      <c r="E292" s="77"/>
      <c r="F292" s="77"/>
      <c r="G292" s="77"/>
      <c r="H292" s="77"/>
      <c r="I292" s="77"/>
      <c r="J292" s="77"/>
      <c r="K292" s="77"/>
      <c r="L292" s="45" t="b">
        <v>0</v>
      </c>
      <c r="M292" s="37" t="s">
        <v>30</v>
      </c>
      <c r="N292" s="89">
        <v>1</v>
      </c>
      <c r="O292" s="89">
        <f>(SUM(Q292:Q296)*N292)</f>
        <v>0</v>
      </c>
      <c r="P292" s="90"/>
      <c r="Q292" s="38">
        <f>IF(L292,5,0)</f>
        <v>0</v>
      </c>
    </row>
    <row r="293" spans="2:17" s="19" customFormat="1" ht="49.95" customHeight="1" x14ac:dyDescent="0.3">
      <c r="B293" s="76" t="s">
        <v>124</v>
      </c>
      <c r="C293" s="77"/>
      <c r="D293" s="77"/>
      <c r="E293" s="77"/>
      <c r="F293" s="77"/>
      <c r="G293" s="77"/>
      <c r="H293" s="77"/>
      <c r="I293" s="77"/>
      <c r="J293" s="77"/>
      <c r="K293" s="77"/>
      <c r="L293" s="46" t="b">
        <v>0</v>
      </c>
      <c r="M293" s="39" t="s">
        <v>32</v>
      </c>
      <c r="N293" s="89"/>
      <c r="O293" s="89"/>
      <c r="P293" s="90"/>
      <c r="Q293" s="38">
        <f>IF(L293,4,0)</f>
        <v>0</v>
      </c>
    </row>
    <row r="294" spans="2:17" s="19" customFormat="1" ht="49.95" customHeight="1" x14ac:dyDescent="0.3">
      <c r="B294" s="76" t="s">
        <v>125</v>
      </c>
      <c r="C294" s="77"/>
      <c r="D294" s="77"/>
      <c r="E294" s="77"/>
      <c r="F294" s="77"/>
      <c r="G294" s="77"/>
      <c r="H294" s="77"/>
      <c r="I294" s="77"/>
      <c r="J294" s="77"/>
      <c r="K294" s="77"/>
      <c r="L294" s="45" t="b">
        <v>0</v>
      </c>
      <c r="M294" s="37" t="s">
        <v>34</v>
      </c>
      <c r="N294" s="89"/>
      <c r="O294" s="89"/>
      <c r="P294" s="90"/>
      <c r="Q294" s="38">
        <f>IF(L294,3,0)</f>
        <v>0</v>
      </c>
    </row>
    <row r="295" spans="2:17" s="19" customFormat="1" ht="49.95" customHeight="1" x14ac:dyDescent="0.3">
      <c r="B295" s="76" t="s">
        <v>126</v>
      </c>
      <c r="C295" s="77"/>
      <c r="D295" s="77"/>
      <c r="E295" s="77"/>
      <c r="F295" s="77"/>
      <c r="G295" s="77"/>
      <c r="H295" s="77"/>
      <c r="I295" s="77"/>
      <c r="J295" s="77"/>
      <c r="K295" s="77"/>
      <c r="L295" s="46" t="b">
        <v>0</v>
      </c>
      <c r="M295" s="39" t="s">
        <v>36</v>
      </c>
      <c r="N295" s="89"/>
      <c r="O295" s="89"/>
      <c r="P295" s="90"/>
      <c r="Q295" s="38">
        <f>IF(L295,2,0)</f>
        <v>0</v>
      </c>
    </row>
    <row r="296" spans="2:17" s="19" customFormat="1" ht="49.95" customHeight="1" x14ac:dyDescent="0.3">
      <c r="B296" s="76" t="s">
        <v>127</v>
      </c>
      <c r="C296" s="77"/>
      <c r="D296" s="77"/>
      <c r="E296" s="77"/>
      <c r="F296" s="77"/>
      <c r="G296" s="77"/>
      <c r="H296" s="77"/>
      <c r="I296" s="77"/>
      <c r="J296" s="77"/>
      <c r="K296" s="77"/>
      <c r="L296" s="45" t="b">
        <v>0</v>
      </c>
      <c r="M296" s="37" t="s">
        <v>38</v>
      </c>
      <c r="N296" s="89"/>
      <c r="O296" s="89"/>
      <c r="P296" s="90"/>
      <c r="Q296" s="38">
        <f>IF(L296,1,0)</f>
        <v>0</v>
      </c>
    </row>
    <row r="297" spans="2:17" s="3" customFormat="1" ht="19.95" customHeight="1" x14ac:dyDescent="0.3">
      <c r="B297" s="54" t="s">
        <v>39</v>
      </c>
      <c r="C297" s="55"/>
      <c r="D297" s="55"/>
      <c r="E297" s="55"/>
      <c r="F297" s="55"/>
      <c r="G297" s="55"/>
      <c r="H297" s="55"/>
      <c r="I297" s="55"/>
      <c r="J297" s="55"/>
      <c r="K297" s="55"/>
      <c r="L297" s="55"/>
      <c r="M297" s="55"/>
      <c r="N297" s="55"/>
      <c r="O297" s="55"/>
      <c r="P297" s="56"/>
      <c r="Q297" s="4"/>
    </row>
    <row r="298" spans="2:17" x14ac:dyDescent="0.3">
      <c r="B298" s="57"/>
      <c r="C298" s="58"/>
      <c r="D298" s="58"/>
      <c r="E298" s="58"/>
      <c r="F298" s="58"/>
      <c r="G298" s="58"/>
      <c r="H298" s="58"/>
      <c r="I298" s="58"/>
      <c r="J298" s="58"/>
      <c r="K298" s="58"/>
      <c r="L298" s="58"/>
      <c r="M298" s="58"/>
      <c r="N298" s="58"/>
      <c r="O298" s="58"/>
      <c r="P298" s="59"/>
    </row>
    <row r="299" spans="2:17" x14ac:dyDescent="0.3">
      <c r="B299" s="57"/>
      <c r="C299" s="58"/>
      <c r="D299" s="58"/>
      <c r="E299" s="58"/>
      <c r="F299" s="58"/>
      <c r="G299" s="58"/>
      <c r="H299" s="58"/>
      <c r="I299" s="58"/>
      <c r="J299" s="58"/>
      <c r="K299" s="58"/>
      <c r="L299" s="58"/>
      <c r="M299" s="58"/>
      <c r="N299" s="58"/>
      <c r="O299" s="58"/>
      <c r="P299" s="59"/>
    </row>
    <row r="300" spans="2:17" x14ac:dyDescent="0.3">
      <c r="B300" s="57"/>
      <c r="C300" s="58"/>
      <c r="D300" s="58"/>
      <c r="E300" s="58"/>
      <c r="F300" s="58"/>
      <c r="G300" s="58"/>
      <c r="H300" s="58"/>
      <c r="I300" s="58"/>
      <c r="J300" s="58"/>
      <c r="K300" s="58"/>
      <c r="L300" s="58"/>
      <c r="M300" s="58"/>
      <c r="N300" s="58"/>
      <c r="O300" s="58"/>
      <c r="P300" s="59"/>
    </row>
    <row r="301" spans="2:17" x14ac:dyDescent="0.3">
      <c r="B301" s="57"/>
      <c r="C301" s="58"/>
      <c r="D301" s="58"/>
      <c r="E301" s="58"/>
      <c r="F301" s="58"/>
      <c r="G301" s="58"/>
      <c r="H301" s="58"/>
      <c r="I301" s="58"/>
      <c r="J301" s="58"/>
      <c r="K301" s="58"/>
      <c r="L301" s="58"/>
      <c r="M301" s="58"/>
      <c r="N301" s="58"/>
      <c r="O301" s="58"/>
      <c r="P301" s="59"/>
    </row>
    <row r="302" spans="2:17" ht="15" thickBot="1" x14ac:dyDescent="0.35">
      <c r="B302" s="60"/>
      <c r="C302" s="61"/>
      <c r="D302" s="61"/>
      <c r="E302" s="61"/>
      <c r="F302" s="61"/>
      <c r="G302" s="61"/>
      <c r="H302" s="61"/>
      <c r="I302" s="61"/>
      <c r="J302" s="61"/>
      <c r="K302" s="61"/>
      <c r="L302" s="61"/>
      <c r="M302" s="61"/>
      <c r="N302" s="61"/>
      <c r="O302" s="61"/>
      <c r="P302" s="62"/>
    </row>
    <row r="303" spans="2:17" ht="15" thickBot="1" x14ac:dyDescent="0.35"/>
    <row r="304" spans="2:17" ht="30" customHeight="1" x14ac:dyDescent="0.3">
      <c r="B304" s="63" t="s">
        <v>128</v>
      </c>
      <c r="C304" s="64"/>
      <c r="D304" s="64"/>
      <c r="E304" s="64"/>
      <c r="F304" s="64"/>
      <c r="G304" s="64"/>
      <c r="H304" s="64"/>
      <c r="I304" s="64"/>
      <c r="J304" s="64"/>
      <c r="K304" s="64"/>
      <c r="L304" s="64"/>
      <c r="M304" s="64"/>
      <c r="N304" s="64"/>
      <c r="O304" s="64"/>
      <c r="P304" s="65"/>
    </row>
    <row r="305" spans="2:17" ht="60" customHeight="1" x14ac:dyDescent="0.3">
      <c r="B305" s="66" t="s">
        <v>129</v>
      </c>
      <c r="C305" s="67"/>
      <c r="D305" s="67"/>
      <c r="E305" s="67"/>
      <c r="F305" s="67"/>
      <c r="G305" s="67"/>
      <c r="H305" s="67"/>
      <c r="I305" s="67"/>
      <c r="J305" s="67"/>
      <c r="K305" s="67"/>
      <c r="L305" s="67"/>
      <c r="M305" s="67"/>
      <c r="N305" s="67"/>
      <c r="O305" s="67"/>
      <c r="P305" s="68"/>
    </row>
    <row r="306" spans="2:17" x14ac:dyDescent="0.3">
      <c r="B306" s="69" t="s">
        <v>26</v>
      </c>
      <c r="C306" s="70"/>
      <c r="D306" s="70"/>
      <c r="E306" s="70"/>
      <c r="F306" s="70"/>
      <c r="G306" s="70"/>
      <c r="H306" s="70"/>
      <c r="I306" s="70"/>
      <c r="J306" s="70"/>
      <c r="K306" s="70"/>
      <c r="L306" s="50" t="s">
        <v>27</v>
      </c>
      <c r="M306" s="51"/>
      <c r="N306" s="70" t="s">
        <v>28</v>
      </c>
      <c r="O306" s="71" t="s">
        <v>9</v>
      </c>
      <c r="P306" s="72"/>
    </row>
    <row r="307" spans="2:17" x14ac:dyDescent="0.3">
      <c r="B307" s="69"/>
      <c r="C307" s="70"/>
      <c r="D307" s="70"/>
      <c r="E307" s="70"/>
      <c r="F307" s="70"/>
      <c r="G307" s="70"/>
      <c r="H307" s="70"/>
      <c r="I307" s="70"/>
      <c r="J307" s="70"/>
      <c r="K307" s="70"/>
      <c r="L307" s="52"/>
      <c r="M307" s="53"/>
      <c r="N307" s="70"/>
      <c r="O307" s="71"/>
      <c r="P307" s="72"/>
    </row>
    <row r="308" spans="2:17" s="19" customFormat="1" ht="49.95" customHeight="1" x14ac:dyDescent="0.3">
      <c r="B308" s="76" t="s">
        <v>130</v>
      </c>
      <c r="C308" s="77"/>
      <c r="D308" s="77"/>
      <c r="E308" s="77"/>
      <c r="F308" s="77"/>
      <c r="G308" s="77"/>
      <c r="H308" s="77"/>
      <c r="I308" s="77"/>
      <c r="J308" s="77"/>
      <c r="K308" s="77"/>
      <c r="L308" s="45" t="b">
        <v>0</v>
      </c>
      <c r="M308" s="37" t="s">
        <v>30</v>
      </c>
      <c r="N308" s="89">
        <v>0.5</v>
      </c>
      <c r="O308" s="89">
        <f>(SUM(Q308:Q312)*N308)</f>
        <v>0</v>
      </c>
      <c r="P308" s="90"/>
      <c r="Q308" s="38">
        <f>IF(L308,5,0)</f>
        <v>0</v>
      </c>
    </row>
    <row r="309" spans="2:17" s="19" customFormat="1" ht="49.95" customHeight="1" x14ac:dyDescent="0.3">
      <c r="B309" s="76" t="s">
        <v>131</v>
      </c>
      <c r="C309" s="77"/>
      <c r="D309" s="77"/>
      <c r="E309" s="77"/>
      <c r="F309" s="77"/>
      <c r="G309" s="77"/>
      <c r="H309" s="77"/>
      <c r="I309" s="77"/>
      <c r="J309" s="77"/>
      <c r="K309" s="77"/>
      <c r="L309" s="46" t="b">
        <v>0</v>
      </c>
      <c r="M309" s="39" t="s">
        <v>32</v>
      </c>
      <c r="N309" s="89"/>
      <c r="O309" s="89"/>
      <c r="P309" s="90"/>
      <c r="Q309" s="38">
        <f>IF(L309,4,0)</f>
        <v>0</v>
      </c>
    </row>
    <row r="310" spans="2:17" s="19" customFormat="1" ht="49.95" customHeight="1" x14ac:dyDescent="0.3">
      <c r="B310" s="76" t="s">
        <v>132</v>
      </c>
      <c r="C310" s="77"/>
      <c r="D310" s="77"/>
      <c r="E310" s="77"/>
      <c r="F310" s="77"/>
      <c r="G310" s="77"/>
      <c r="H310" s="77"/>
      <c r="I310" s="77"/>
      <c r="J310" s="77"/>
      <c r="K310" s="77"/>
      <c r="L310" s="45" t="b">
        <v>0</v>
      </c>
      <c r="M310" s="37" t="s">
        <v>34</v>
      </c>
      <c r="N310" s="89"/>
      <c r="O310" s="89"/>
      <c r="P310" s="90"/>
      <c r="Q310" s="38">
        <f>IF(L310,3,0)</f>
        <v>0</v>
      </c>
    </row>
    <row r="311" spans="2:17" s="19" customFormat="1" ht="49.95" customHeight="1" x14ac:dyDescent="0.3">
      <c r="B311" s="76" t="s">
        <v>133</v>
      </c>
      <c r="C311" s="77"/>
      <c r="D311" s="77"/>
      <c r="E311" s="77"/>
      <c r="F311" s="77"/>
      <c r="G311" s="77"/>
      <c r="H311" s="77"/>
      <c r="I311" s="77"/>
      <c r="J311" s="77"/>
      <c r="K311" s="77"/>
      <c r="L311" s="46" t="b">
        <v>0</v>
      </c>
      <c r="M311" s="39" t="s">
        <v>36</v>
      </c>
      <c r="N311" s="89"/>
      <c r="O311" s="89"/>
      <c r="P311" s="90"/>
      <c r="Q311" s="38">
        <f>IF(L311,2,0)</f>
        <v>0</v>
      </c>
    </row>
    <row r="312" spans="2:17" s="19" customFormat="1" ht="49.95" customHeight="1" x14ac:dyDescent="0.3">
      <c r="B312" s="76" t="s">
        <v>134</v>
      </c>
      <c r="C312" s="77"/>
      <c r="D312" s="77"/>
      <c r="E312" s="77"/>
      <c r="F312" s="77"/>
      <c r="G312" s="77"/>
      <c r="H312" s="77"/>
      <c r="I312" s="77"/>
      <c r="J312" s="77"/>
      <c r="K312" s="77"/>
      <c r="L312" s="45" t="b">
        <v>0</v>
      </c>
      <c r="M312" s="37" t="s">
        <v>38</v>
      </c>
      <c r="N312" s="89"/>
      <c r="O312" s="89"/>
      <c r="P312" s="90"/>
      <c r="Q312" s="38">
        <f>IF(L312,1,0)</f>
        <v>0</v>
      </c>
    </row>
    <row r="313" spans="2:17" s="3" customFormat="1" ht="19.95" customHeight="1" x14ac:dyDescent="0.3">
      <c r="B313" s="54" t="s">
        <v>39</v>
      </c>
      <c r="C313" s="55"/>
      <c r="D313" s="55"/>
      <c r="E313" s="55"/>
      <c r="F313" s="55"/>
      <c r="G313" s="55"/>
      <c r="H313" s="55"/>
      <c r="I313" s="55"/>
      <c r="J313" s="55"/>
      <c r="K313" s="55"/>
      <c r="L313" s="55"/>
      <c r="M313" s="55"/>
      <c r="N313" s="55"/>
      <c r="O313" s="55"/>
      <c r="P313" s="56"/>
      <c r="Q313" s="4"/>
    </row>
    <row r="314" spans="2:17" x14ac:dyDescent="0.3">
      <c r="B314" s="57"/>
      <c r="C314" s="58"/>
      <c r="D314" s="58"/>
      <c r="E314" s="58"/>
      <c r="F314" s="58"/>
      <c r="G314" s="58"/>
      <c r="H314" s="58"/>
      <c r="I314" s="58"/>
      <c r="J314" s="58"/>
      <c r="K314" s="58"/>
      <c r="L314" s="58"/>
      <c r="M314" s="58"/>
      <c r="N314" s="58"/>
      <c r="O314" s="58"/>
      <c r="P314" s="59"/>
    </row>
    <row r="315" spans="2:17" x14ac:dyDescent="0.3">
      <c r="B315" s="57"/>
      <c r="C315" s="58"/>
      <c r="D315" s="58"/>
      <c r="E315" s="58"/>
      <c r="F315" s="58"/>
      <c r="G315" s="58"/>
      <c r="H315" s="58"/>
      <c r="I315" s="58"/>
      <c r="J315" s="58"/>
      <c r="K315" s="58"/>
      <c r="L315" s="58"/>
      <c r="M315" s="58"/>
      <c r="N315" s="58"/>
      <c r="O315" s="58"/>
      <c r="P315" s="59"/>
    </row>
    <row r="316" spans="2:17" x14ac:dyDescent="0.3">
      <c r="B316" s="57"/>
      <c r="C316" s="58"/>
      <c r="D316" s="58"/>
      <c r="E316" s="58"/>
      <c r="F316" s="58"/>
      <c r="G316" s="58"/>
      <c r="H316" s="58"/>
      <c r="I316" s="58"/>
      <c r="J316" s="58"/>
      <c r="K316" s="58"/>
      <c r="L316" s="58"/>
      <c r="M316" s="58"/>
      <c r="N316" s="58"/>
      <c r="O316" s="58"/>
      <c r="P316" s="59"/>
    </row>
    <row r="317" spans="2:17" x14ac:dyDescent="0.3">
      <c r="B317" s="57"/>
      <c r="C317" s="58"/>
      <c r="D317" s="58"/>
      <c r="E317" s="58"/>
      <c r="F317" s="58"/>
      <c r="G317" s="58"/>
      <c r="H317" s="58"/>
      <c r="I317" s="58"/>
      <c r="J317" s="58"/>
      <c r="K317" s="58"/>
      <c r="L317" s="58"/>
      <c r="M317" s="58"/>
      <c r="N317" s="58"/>
      <c r="O317" s="58"/>
      <c r="P317" s="59"/>
    </row>
    <row r="318" spans="2:17" ht="15" thickBot="1" x14ac:dyDescent="0.35">
      <c r="B318" s="60"/>
      <c r="C318" s="61"/>
      <c r="D318" s="61"/>
      <c r="E318" s="61"/>
      <c r="F318" s="61"/>
      <c r="G318" s="61"/>
      <c r="H318" s="61"/>
      <c r="I318" s="61"/>
      <c r="J318" s="61"/>
      <c r="K318" s="61"/>
      <c r="L318" s="61"/>
      <c r="M318" s="61"/>
      <c r="N318" s="61"/>
      <c r="O318" s="61"/>
      <c r="P318" s="62"/>
    </row>
    <row r="319" spans="2:17" ht="15" thickBot="1" x14ac:dyDescent="0.35"/>
    <row r="320" spans="2:17" ht="30" customHeight="1" x14ac:dyDescent="0.3">
      <c r="B320" s="63" t="s">
        <v>135</v>
      </c>
      <c r="C320" s="64"/>
      <c r="D320" s="64"/>
      <c r="E320" s="64"/>
      <c r="F320" s="64"/>
      <c r="G320" s="64"/>
      <c r="H320" s="64"/>
      <c r="I320" s="64"/>
      <c r="J320" s="64"/>
      <c r="K320" s="64"/>
      <c r="L320" s="64"/>
      <c r="M320" s="64"/>
      <c r="N320" s="64"/>
      <c r="O320" s="64"/>
      <c r="P320" s="65"/>
    </row>
    <row r="321" spans="2:17" ht="60" customHeight="1" x14ac:dyDescent="0.3">
      <c r="B321" s="66" t="s">
        <v>136</v>
      </c>
      <c r="C321" s="67"/>
      <c r="D321" s="67"/>
      <c r="E321" s="67"/>
      <c r="F321" s="67"/>
      <c r="G321" s="67"/>
      <c r="H321" s="67"/>
      <c r="I321" s="67"/>
      <c r="J321" s="67"/>
      <c r="K321" s="67"/>
      <c r="L321" s="67"/>
      <c r="M321" s="67"/>
      <c r="N321" s="67"/>
      <c r="O321" s="67"/>
      <c r="P321" s="68"/>
    </row>
    <row r="322" spans="2:17" x14ac:dyDescent="0.3">
      <c r="B322" s="69" t="s">
        <v>26</v>
      </c>
      <c r="C322" s="70"/>
      <c r="D322" s="70"/>
      <c r="E322" s="70"/>
      <c r="F322" s="70"/>
      <c r="G322" s="70"/>
      <c r="H322" s="70"/>
      <c r="I322" s="70"/>
      <c r="J322" s="70"/>
      <c r="K322" s="70"/>
      <c r="L322" s="50" t="s">
        <v>27</v>
      </c>
      <c r="M322" s="51"/>
      <c r="N322" s="70" t="s">
        <v>28</v>
      </c>
      <c r="O322" s="71" t="s">
        <v>9</v>
      </c>
      <c r="P322" s="72"/>
    </row>
    <row r="323" spans="2:17" x14ac:dyDescent="0.3">
      <c r="B323" s="69"/>
      <c r="C323" s="70"/>
      <c r="D323" s="70"/>
      <c r="E323" s="70"/>
      <c r="F323" s="70"/>
      <c r="G323" s="70"/>
      <c r="H323" s="70"/>
      <c r="I323" s="70"/>
      <c r="J323" s="70"/>
      <c r="K323" s="70"/>
      <c r="L323" s="52"/>
      <c r="M323" s="53"/>
      <c r="N323" s="70"/>
      <c r="O323" s="71"/>
      <c r="P323" s="72"/>
    </row>
    <row r="324" spans="2:17" ht="49.95" customHeight="1" x14ac:dyDescent="0.3">
      <c r="B324" s="76" t="s">
        <v>137</v>
      </c>
      <c r="C324" s="77"/>
      <c r="D324" s="77"/>
      <c r="E324" s="77"/>
      <c r="F324" s="77"/>
      <c r="G324" s="77"/>
      <c r="H324" s="77"/>
      <c r="I324" s="77"/>
      <c r="J324" s="77"/>
      <c r="K324" s="77"/>
      <c r="L324" s="47" t="b">
        <v>0</v>
      </c>
      <c r="M324" s="35" t="s">
        <v>30</v>
      </c>
      <c r="N324" s="111">
        <v>0.5</v>
      </c>
      <c r="O324" s="111">
        <f>(SUM(Q324:Q328)*N324)</f>
        <v>0</v>
      </c>
      <c r="P324" s="112"/>
      <c r="Q324" s="2">
        <f>IF(L324,5,0)</f>
        <v>0</v>
      </c>
    </row>
    <row r="325" spans="2:17" ht="49.95" customHeight="1" x14ac:dyDescent="0.3">
      <c r="B325" s="76" t="s">
        <v>138</v>
      </c>
      <c r="C325" s="77"/>
      <c r="D325" s="77"/>
      <c r="E325" s="77"/>
      <c r="F325" s="77"/>
      <c r="G325" s="77"/>
      <c r="H325" s="77"/>
      <c r="I325" s="77"/>
      <c r="J325" s="77"/>
      <c r="K325" s="77"/>
      <c r="L325" s="48" t="b">
        <v>0</v>
      </c>
      <c r="M325" s="36" t="s">
        <v>32</v>
      </c>
      <c r="N325" s="111"/>
      <c r="O325" s="111"/>
      <c r="P325" s="112"/>
      <c r="Q325" s="2">
        <f>IF(L325,4,0)</f>
        <v>0</v>
      </c>
    </row>
    <row r="326" spans="2:17" ht="49.95" customHeight="1" x14ac:dyDescent="0.3">
      <c r="B326" s="76" t="s">
        <v>139</v>
      </c>
      <c r="C326" s="77"/>
      <c r="D326" s="77"/>
      <c r="E326" s="77"/>
      <c r="F326" s="77"/>
      <c r="G326" s="77"/>
      <c r="H326" s="77"/>
      <c r="I326" s="77"/>
      <c r="J326" s="77"/>
      <c r="K326" s="77"/>
      <c r="L326" s="47" t="b">
        <v>0</v>
      </c>
      <c r="M326" s="35" t="s">
        <v>34</v>
      </c>
      <c r="N326" s="111"/>
      <c r="O326" s="111"/>
      <c r="P326" s="112"/>
      <c r="Q326" s="2">
        <f>IF(L326,3,0)</f>
        <v>0</v>
      </c>
    </row>
    <row r="327" spans="2:17" ht="49.95" customHeight="1" x14ac:dyDescent="0.3">
      <c r="B327" s="76" t="s">
        <v>140</v>
      </c>
      <c r="C327" s="77"/>
      <c r="D327" s="77"/>
      <c r="E327" s="77"/>
      <c r="F327" s="77"/>
      <c r="G327" s="77"/>
      <c r="H327" s="77"/>
      <c r="I327" s="77"/>
      <c r="J327" s="77"/>
      <c r="K327" s="77"/>
      <c r="L327" s="48" t="b">
        <v>0</v>
      </c>
      <c r="M327" s="36" t="s">
        <v>36</v>
      </c>
      <c r="N327" s="111"/>
      <c r="O327" s="111"/>
      <c r="P327" s="112"/>
      <c r="Q327" s="2">
        <f>IF(L327,2,0)</f>
        <v>0</v>
      </c>
    </row>
    <row r="328" spans="2:17" ht="49.95" customHeight="1" x14ac:dyDescent="0.3">
      <c r="B328" s="76" t="s">
        <v>141</v>
      </c>
      <c r="C328" s="77"/>
      <c r="D328" s="77"/>
      <c r="E328" s="77"/>
      <c r="F328" s="77"/>
      <c r="G328" s="77"/>
      <c r="H328" s="77"/>
      <c r="I328" s="77"/>
      <c r="J328" s="77"/>
      <c r="K328" s="77"/>
      <c r="L328" s="47" t="b">
        <v>0</v>
      </c>
      <c r="M328" s="35" t="s">
        <v>38</v>
      </c>
      <c r="N328" s="111"/>
      <c r="O328" s="111"/>
      <c r="P328" s="112"/>
      <c r="Q328" s="2">
        <f>IF(L328,1,0)</f>
        <v>0</v>
      </c>
    </row>
    <row r="329" spans="2:17" s="3" customFormat="1" ht="19.95" customHeight="1" x14ac:dyDescent="0.3">
      <c r="B329" s="54" t="s">
        <v>39</v>
      </c>
      <c r="C329" s="55"/>
      <c r="D329" s="55"/>
      <c r="E329" s="55"/>
      <c r="F329" s="55"/>
      <c r="G329" s="55"/>
      <c r="H329" s="55"/>
      <c r="I329" s="55"/>
      <c r="J329" s="55"/>
      <c r="K329" s="55"/>
      <c r="L329" s="55"/>
      <c r="M329" s="55"/>
      <c r="N329" s="55"/>
      <c r="O329" s="55"/>
      <c r="P329" s="56"/>
      <c r="Q329" s="4"/>
    </row>
    <row r="330" spans="2:17" x14ac:dyDescent="0.3">
      <c r="B330" s="57"/>
      <c r="C330" s="58"/>
      <c r="D330" s="58"/>
      <c r="E330" s="58"/>
      <c r="F330" s="58"/>
      <c r="G330" s="58"/>
      <c r="H330" s="58"/>
      <c r="I330" s="58"/>
      <c r="J330" s="58"/>
      <c r="K330" s="58"/>
      <c r="L330" s="58"/>
      <c r="M330" s="58"/>
      <c r="N330" s="58"/>
      <c r="O330" s="58"/>
      <c r="P330" s="59"/>
    </row>
    <row r="331" spans="2:17" x14ac:dyDescent="0.3">
      <c r="B331" s="57"/>
      <c r="C331" s="58"/>
      <c r="D331" s="58"/>
      <c r="E331" s="58"/>
      <c r="F331" s="58"/>
      <c r="G331" s="58"/>
      <c r="H331" s="58"/>
      <c r="I331" s="58"/>
      <c r="J331" s="58"/>
      <c r="K331" s="58"/>
      <c r="L331" s="58"/>
      <c r="M331" s="58"/>
      <c r="N331" s="58"/>
      <c r="O331" s="58"/>
      <c r="P331" s="59"/>
    </row>
    <row r="332" spans="2:17" x14ac:dyDescent="0.3">
      <c r="B332" s="57"/>
      <c r="C332" s="58"/>
      <c r="D332" s="58"/>
      <c r="E332" s="58"/>
      <c r="F332" s="58"/>
      <c r="G332" s="58"/>
      <c r="H332" s="58"/>
      <c r="I332" s="58"/>
      <c r="J332" s="58"/>
      <c r="K332" s="58"/>
      <c r="L332" s="58"/>
      <c r="M332" s="58"/>
      <c r="N332" s="58"/>
      <c r="O332" s="58"/>
      <c r="P332" s="59"/>
    </row>
    <row r="333" spans="2:17" x14ac:dyDescent="0.3">
      <c r="B333" s="57"/>
      <c r="C333" s="58"/>
      <c r="D333" s="58"/>
      <c r="E333" s="58"/>
      <c r="F333" s="58"/>
      <c r="G333" s="58"/>
      <c r="H333" s="58"/>
      <c r="I333" s="58"/>
      <c r="J333" s="58"/>
      <c r="K333" s="58"/>
      <c r="L333" s="58"/>
      <c r="M333" s="58"/>
      <c r="N333" s="58"/>
      <c r="O333" s="58"/>
      <c r="P333" s="59"/>
    </row>
    <row r="334" spans="2:17" ht="15" thickBot="1" x14ac:dyDescent="0.35">
      <c r="B334" s="60"/>
      <c r="C334" s="61"/>
      <c r="D334" s="61"/>
      <c r="E334" s="61"/>
      <c r="F334" s="61"/>
      <c r="G334" s="61"/>
      <c r="H334" s="61"/>
      <c r="I334" s="61"/>
      <c r="J334" s="61"/>
      <c r="K334" s="61"/>
      <c r="L334" s="61"/>
      <c r="M334" s="61"/>
      <c r="N334" s="61"/>
      <c r="O334" s="61"/>
      <c r="P334" s="62"/>
    </row>
    <row r="335" spans="2:17" ht="15" thickBot="1" x14ac:dyDescent="0.35"/>
    <row r="336" spans="2:17" ht="30" customHeight="1" thickBot="1" x14ac:dyDescent="0.35">
      <c r="B336" s="78" t="s">
        <v>142</v>
      </c>
      <c r="C336" s="79"/>
      <c r="D336" s="79"/>
      <c r="E336" s="79"/>
      <c r="F336" s="79"/>
      <c r="G336" s="79"/>
      <c r="H336" s="79"/>
      <c r="I336" s="79"/>
      <c r="J336" s="79"/>
      <c r="K336" s="79"/>
      <c r="L336" s="79"/>
      <c r="M336" s="79"/>
      <c r="N336" s="79"/>
      <c r="O336" s="79"/>
      <c r="P336" s="80"/>
    </row>
    <row r="337" spans="2:16" x14ac:dyDescent="0.3">
      <c r="B337" s="16"/>
      <c r="P337" s="17"/>
    </row>
    <row r="338" spans="2:16" ht="14.4" customHeight="1" x14ac:dyDescent="0.3">
      <c r="B338" s="32"/>
      <c r="C338" s="87" t="s">
        <v>143</v>
      </c>
      <c r="D338" s="88"/>
      <c r="E338" s="88"/>
      <c r="F338" s="88"/>
      <c r="G338" s="88"/>
      <c r="H338" s="88"/>
      <c r="I338" s="88"/>
      <c r="J338" s="88"/>
      <c r="K338" s="88"/>
      <c r="L338" s="88"/>
      <c r="M338" s="88"/>
      <c r="N338" s="88"/>
      <c r="O338" s="88"/>
      <c r="P338" s="33"/>
    </row>
    <row r="339" spans="2:16" x14ac:dyDescent="0.3">
      <c r="B339" s="34"/>
      <c r="C339" s="88"/>
      <c r="D339" s="88"/>
      <c r="E339" s="88"/>
      <c r="F339" s="88"/>
      <c r="G339" s="88"/>
      <c r="H339" s="88"/>
      <c r="I339" s="88"/>
      <c r="J339" s="88"/>
      <c r="K339" s="88"/>
      <c r="L339" s="88"/>
      <c r="M339" s="88"/>
      <c r="N339" s="88"/>
      <c r="O339" s="88"/>
      <c r="P339" s="33"/>
    </row>
    <row r="340" spans="2:16" x14ac:dyDescent="0.3">
      <c r="B340" s="34"/>
      <c r="C340" s="88"/>
      <c r="D340" s="88"/>
      <c r="E340" s="88"/>
      <c r="F340" s="88"/>
      <c r="G340" s="88"/>
      <c r="H340" s="88"/>
      <c r="I340" s="88"/>
      <c r="J340" s="88"/>
      <c r="K340" s="88"/>
      <c r="L340" s="88"/>
      <c r="M340" s="88"/>
      <c r="N340" s="88"/>
      <c r="O340" s="88"/>
      <c r="P340" s="33"/>
    </row>
    <row r="341" spans="2:16" x14ac:dyDescent="0.3">
      <c r="B341" s="16"/>
      <c r="P341" s="17"/>
    </row>
    <row r="342" spans="2:16" x14ac:dyDescent="0.3">
      <c r="B342" s="16"/>
      <c r="C342" s="83"/>
      <c r="D342" s="83"/>
      <c r="E342" s="83"/>
      <c r="I342" s="81" t="s">
        <v>144</v>
      </c>
      <c r="J342" s="82"/>
      <c r="K342" s="82"/>
      <c r="N342" s="86">
        <f>N16</f>
        <v>0</v>
      </c>
      <c r="O342" s="86"/>
      <c r="P342" s="17"/>
    </row>
    <row r="343" spans="2:16" x14ac:dyDescent="0.3">
      <c r="B343" s="16"/>
      <c r="C343" s="83"/>
      <c r="D343" s="83"/>
      <c r="E343" s="83"/>
      <c r="I343" s="82"/>
      <c r="J343" s="82"/>
      <c r="K343" s="82"/>
      <c r="N343" s="86"/>
      <c r="O343" s="86"/>
      <c r="P343" s="17"/>
    </row>
    <row r="344" spans="2:16" x14ac:dyDescent="0.3">
      <c r="B344" s="16"/>
      <c r="C344" s="83"/>
      <c r="D344" s="83"/>
      <c r="E344" s="83"/>
      <c r="P344" s="17"/>
    </row>
    <row r="345" spans="2:16" x14ac:dyDescent="0.3">
      <c r="B345" s="16"/>
      <c r="C345" s="83"/>
      <c r="D345" s="83"/>
      <c r="E345" s="83"/>
      <c r="I345" s="84" t="s">
        <v>145</v>
      </c>
      <c r="J345" s="85"/>
      <c r="K345" s="85"/>
      <c r="N345" s="86" t="str">
        <f>IF(N342&lt;50,B356,IF(N342&lt;65,B355,IF(N342&lt;80,B354,IF(N342&lt;90,B353,B352))))</f>
        <v>FAIL</v>
      </c>
      <c r="O345" s="86"/>
      <c r="P345" s="17"/>
    </row>
    <row r="346" spans="2:16" x14ac:dyDescent="0.3">
      <c r="B346" s="16"/>
      <c r="C346" s="81" t="s">
        <v>146</v>
      </c>
      <c r="D346" s="82"/>
      <c r="E346" s="82"/>
      <c r="I346" s="85"/>
      <c r="J346" s="85"/>
      <c r="K346" s="85"/>
      <c r="N346" s="86"/>
      <c r="O346" s="86"/>
      <c r="P346" s="17"/>
    </row>
    <row r="347" spans="2:16" x14ac:dyDescent="0.3">
      <c r="B347" s="16"/>
      <c r="C347" s="82"/>
      <c r="D347" s="82"/>
      <c r="E347" s="82"/>
      <c r="I347" s="85"/>
      <c r="J347" s="85"/>
      <c r="K347" s="85"/>
      <c r="N347" s="86"/>
      <c r="O347" s="86"/>
      <c r="P347" s="17"/>
    </row>
    <row r="348" spans="2:16" ht="15" thickBot="1" x14ac:dyDescent="0.35">
      <c r="B348" s="13"/>
      <c r="C348" s="14"/>
      <c r="D348" s="14"/>
      <c r="E348" s="14"/>
      <c r="F348" s="14"/>
      <c r="G348" s="14"/>
      <c r="H348" s="14"/>
      <c r="I348" s="14"/>
      <c r="J348" s="14"/>
      <c r="K348" s="14"/>
      <c r="L348" s="14"/>
      <c r="M348" s="14"/>
      <c r="N348" s="14"/>
      <c r="O348" s="14"/>
      <c r="P348" s="15"/>
    </row>
    <row r="350" spans="2:16" ht="21" hidden="1" x14ac:dyDescent="0.3">
      <c r="B350" s="161" t="s">
        <v>147</v>
      </c>
      <c r="C350" s="162"/>
      <c r="D350" s="162"/>
      <c r="E350" s="162"/>
      <c r="F350" s="162"/>
      <c r="G350" s="162"/>
      <c r="H350" s="162"/>
      <c r="I350" s="163"/>
    </row>
    <row r="351" spans="2:16" ht="21" hidden="1" x14ac:dyDescent="0.3">
      <c r="B351" s="164" t="s">
        <v>148</v>
      </c>
      <c r="C351" s="165"/>
      <c r="D351" s="165"/>
      <c r="E351" s="165"/>
      <c r="F351" s="165"/>
      <c r="G351" s="165" t="s">
        <v>149</v>
      </c>
      <c r="H351" s="165"/>
      <c r="I351" s="166"/>
    </row>
    <row r="352" spans="2:16" ht="15.6" hidden="1" x14ac:dyDescent="0.3">
      <c r="B352" s="152" t="s">
        <v>150</v>
      </c>
      <c r="C352" s="153"/>
      <c r="D352" s="153"/>
      <c r="E352" s="153"/>
      <c r="F352" s="153"/>
      <c r="G352" s="167" t="s">
        <v>151</v>
      </c>
      <c r="H352" s="167"/>
      <c r="I352" s="168"/>
    </row>
    <row r="353" spans="2:9" ht="15.6" hidden="1" x14ac:dyDescent="0.3">
      <c r="B353" s="152" t="s">
        <v>152</v>
      </c>
      <c r="C353" s="153"/>
      <c r="D353" s="153"/>
      <c r="E353" s="153"/>
      <c r="F353" s="153"/>
      <c r="G353" s="169" t="s">
        <v>153</v>
      </c>
      <c r="H353" s="169"/>
      <c r="I353" s="170"/>
    </row>
    <row r="354" spans="2:9" ht="15.6" hidden="1" x14ac:dyDescent="0.3">
      <c r="B354" s="152" t="s">
        <v>154</v>
      </c>
      <c r="C354" s="153"/>
      <c r="D354" s="153"/>
      <c r="E354" s="153"/>
      <c r="F354" s="153"/>
      <c r="G354" s="171" t="s">
        <v>155</v>
      </c>
      <c r="H354" s="171"/>
      <c r="I354" s="172"/>
    </row>
    <row r="355" spans="2:9" ht="15.6" hidden="1" x14ac:dyDescent="0.3">
      <c r="B355" s="152" t="s">
        <v>156</v>
      </c>
      <c r="C355" s="153"/>
      <c r="D355" s="153"/>
      <c r="E355" s="153"/>
      <c r="F355" s="153"/>
      <c r="G355" s="154" t="s">
        <v>157</v>
      </c>
      <c r="H355" s="154"/>
      <c r="I355" s="155"/>
    </row>
    <row r="356" spans="2:9" ht="16.2" hidden="1" thickBot="1" x14ac:dyDescent="0.35">
      <c r="B356" s="156" t="s">
        <v>158</v>
      </c>
      <c r="C356" s="157"/>
      <c r="D356" s="157"/>
      <c r="E356" s="157"/>
      <c r="F356" s="157"/>
      <c r="G356" s="158" t="s">
        <v>159</v>
      </c>
      <c r="H356" s="158"/>
      <c r="I356" s="159"/>
    </row>
  </sheetData>
  <sheetProtection algorithmName="SHA-512" hashValue="edsT0WmbfHZzAfdh7N1DDt4HPymCesGCRjRaWlPTxbWGGz0tIDD/yp1cGp+B/jp9Cn3eKmAmjGPcTtJHk/IAcg==" saltValue="er404oyL0TEC50wdy5iAsg==" spinCount="100000" sheet="1" objects="1" scenarios="1"/>
  <mergeCells count="308">
    <mergeCell ref="B355:F355"/>
    <mergeCell ref="G355:I355"/>
    <mergeCell ref="B356:F356"/>
    <mergeCell ref="G356:I356"/>
    <mergeCell ref="B3:P3"/>
    <mergeCell ref="B350:I350"/>
    <mergeCell ref="B351:F351"/>
    <mergeCell ref="G351:I351"/>
    <mergeCell ref="B352:F352"/>
    <mergeCell ref="G352:I352"/>
    <mergeCell ref="B353:F353"/>
    <mergeCell ref="G353:I353"/>
    <mergeCell ref="B354:F354"/>
    <mergeCell ref="G354:I354"/>
    <mergeCell ref="N82:N86"/>
    <mergeCell ref="O82:P86"/>
    <mergeCell ref="B84:K84"/>
    <mergeCell ref="B85:K85"/>
    <mergeCell ref="B86:K86"/>
    <mergeCell ref="C42:C43"/>
    <mergeCell ref="E42:O43"/>
    <mergeCell ref="C45:C46"/>
    <mergeCell ref="E45:O46"/>
    <mergeCell ref="B79:P79"/>
    <mergeCell ref="B132:K132"/>
    <mergeCell ref="B133:K133"/>
    <mergeCell ref="B129:K130"/>
    <mergeCell ref="N129:N130"/>
    <mergeCell ref="C51:C52"/>
    <mergeCell ref="E51:O52"/>
    <mergeCell ref="C54:C55"/>
    <mergeCell ref="E54:O55"/>
    <mergeCell ref="B69:P69"/>
    <mergeCell ref="B71:P72"/>
    <mergeCell ref="L80:M81"/>
    <mergeCell ref="L96:M97"/>
    <mergeCell ref="O80:P81"/>
    <mergeCell ref="O129:P130"/>
    <mergeCell ref="N131:N135"/>
    <mergeCell ref="O131:P135"/>
    <mergeCell ref="B116:K116"/>
    <mergeCell ref="B117:K117"/>
    <mergeCell ref="B113:K114"/>
    <mergeCell ref="N113:N114"/>
    <mergeCell ref="O113:P114"/>
    <mergeCell ref="N115:N119"/>
    <mergeCell ref="O115:P119"/>
    <mergeCell ref="B115:K115"/>
    <mergeCell ref="N96:N97"/>
    <mergeCell ref="O96:P97"/>
    <mergeCell ref="B78:P78"/>
    <mergeCell ref="B74:P76"/>
    <mergeCell ref="B58:P58"/>
    <mergeCell ref="C48:C49"/>
    <mergeCell ref="B82:K82"/>
    <mergeCell ref="B83:K83"/>
    <mergeCell ref="B131:K131"/>
    <mergeCell ref="B111:P111"/>
    <mergeCell ref="L113:M114"/>
    <mergeCell ref="B161:P161"/>
    <mergeCell ref="B167:K167"/>
    <mergeCell ref="B168:K168"/>
    <mergeCell ref="N164:N168"/>
    <mergeCell ref="B34:P34"/>
    <mergeCell ref="B36:P37"/>
    <mergeCell ref="B39:P40"/>
    <mergeCell ref="B101:K101"/>
    <mergeCell ref="B102:K102"/>
    <mergeCell ref="B98:K98"/>
    <mergeCell ref="B120:P120"/>
    <mergeCell ref="B80:K81"/>
    <mergeCell ref="N80:N81"/>
    <mergeCell ref="E48:O49"/>
    <mergeCell ref="J60:O62"/>
    <mergeCell ref="C60:H65"/>
    <mergeCell ref="J64:O65"/>
    <mergeCell ref="B112:P112"/>
    <mergeCell ref="B104:P108"/>
    <mergeCell ref="B103:P103"/>
    <mergeCell ref="N98:N102"/>
    <mergeCell ref="O98:P102"/>
    <mergeCell ref="B99:K99"/>
    <mergeCell ref="B100:K100"/>
    <mergeCell ref="B149:K149"/>
    <mergeCell ref="B150:K150"/>
    <mergeCell ref="B151:K151"/>
    <mergeCell ref="B152:P152"/>
    <mergeCell ref="B144:P144"/>
    <mergeCell ref="B145:K146"/>
    <mergeCell ref="N145:N146"/>
    <mergeCell ref="O145:P146"/>
    <mergeCell ref="L145:M146"/>
    <mergeCell ref="B214:K214"/>
    <mergeCell ref="B215:K215"/>
    <mergeCell ref="B210:K211"/>
    <mergeCell ref="N210:N211"/>
    <mergeCell ref="O210:P211"/>
    <mergeCell ref="N212:N216"/>
    <mergeCell ref="O212:P216"/>
    <mergeCell ref="B216:K216"/>
    <mergeCell ref="B87:P87"/>
    <mergeCell ref="B88:P92"/>
    <mergeCell ref="B94:P94"/>
    <mergeCell ref="B95:P95"/>
    <mergeCell ref="B96:K97"/>
    <mergeCell ref="B134:K134"/>
    <mergeCell ref="B135:K135"/>
    <mergeCell ref="B194:K195"/>
    <mergeCell ref="N194:N195"/>
    <mergeCell ref="O194:P195"/>
    <mergeCell ref="B184:K184"/>
    <mergeCell ref="B176:P176"/>
    <mergeCell ref="B177:P177"/>
    <mergeCell ref="B178:K179"/>
    <mergeCell ref="N178:N179"/>
    <mergeCell ref="O178:P179"/>
    <mergeCell ref="B185:P185"/>
    <mergeCell ref="B186:P190"/>
    <mergeCell ref="B192:P192"/>
    <mergeCell ref="B136:P136"/>
    <mergeCell ref="B137:P141"/>
    <mergeCell ref="B118:K118"/>
    <mergeCell ref="B119:K119"/>
    <mergeCell ref="B121:P125"/>
    <mergeCell ref="B127:P127"/>
    <mergeCell ref="B128:P128"/>
    <mergeCell ref="L129:M130"/>
    <mergeCell ref="B160:P160"/>
    <mergeCell ref="B153:P157"/>
    <mergeCell ref="B162:K163"/>
    <mergeCell ref="N162:N163"/>
    <mergeCell ref="O162:P163"/>
    <mergeCell ref="B164:K164"/>
    <mergeCell ref="L162:M163"/>
    <mergeCell ref="L178:M179"/>
    <mergeCell ref="B143:P143"/>
    <mergeCell ref="B147:K147"/>
    <mergeCell ref="N147:N151"/>
    <mergeCell ref="O147:P151"/>
    <mergeCell ref="B148:K148"/>
    <mergeCell ref="B230:K230"/>
    <mergeCell ref="B231:K231"/>
    <mergeCell ref="B232:K232"/>
    <mergeCell ref="O164:P168"/>
    <mergeCell ref="B218:P222"/>
    <mergeCell ref="B180:K180"/>
    <mergeCell ref="N180:N184"/>
    <mergeCell ref="O180:P184"/>
    <mergeCell ref="B181:K181"/>
    <mergeCell ref="B182:K182"/>
    <mergeCell ref="B183:K183"/>
    <mergeCell ref="B165:K165"/>
    <mergeCell ref="B169:P169"/>
    <mergeCell ref="B208:P208"/>
    <mergeCell ref="B209:P209"/>
    <mergeCell ref="B202:P206"/>
    <mergeCell ref="N196:N200"/>
    <mergeCell ref="O196:P200"/>
    <mergeCell ref="B199:K199"/>
    <mergeCell ref="B200:K200"/>
    <mergeCell ref="B201:P201"/>
    <mergeCell ref="B196:K196"/>
    <mergeCell ref="B197:K197"/>
    <mergeCell ref="B198:K198"/>
    <mergeCell ref="N226:N227"/>
    <mergeCell ref="O226:P227"/>
    <mergeCell ref="B224:P224"/>
    <mergeCell ref="B217:P217"/>
    <mergeCell ref="B212:K212"/>
    <mergeCell ref="B213:K213"/>
    <mergeCell ref="B294:K294"/>
    <mergeCell ref="L290:M291"/>
    <mergeCell ref="B245:K245"/>
    <mergeCell ref="B246:K246"/>
    <mergeCell ref="B247:K247"/>
    <mergeCell ref="B248:K248"/>
    <mergeCell ref="B233:P233"/>
    <mergeCell ref="L242:M243"/>
    <mergeCell ref="B234:P238"/>
    <mergeCell ref="B240:P240"/>
    <mergeCell ref="B241:P241"/>
    <mergeCell ref="B242:K243"/>
    <mergeCell ref="N242:N243"/>
    <mergeCell ref="O242:P243"/>
    <mergeCell ref="B228:K228"/>
    <mergeCell ref="N228:N232"/>
    <mergeCell ref="O228:P232"/>
    <mergeCell ref="B229:K229"/>
    <mergeCell ref="B166:K166"/>
    <mergeCell ref="B274:K275"/>
    <mergeCell ref="N274:N275"/>
    <mergeCell ref="O274:P275"/>
    <mergeCell ref="B260:K260"/>
    <mergeCell ref="N260:N264"/>
    <mergeCell ref="O260:P264"/>
    <mergeCell ref="B261:K261"/>
    <mergeCell ref="B262:K262"/>
    <mergeCell ref="B263:K263"/>
    <mergeCell ref="B264:K264"/>
    <mergeCell ref="B265:P265"/>
    <mergeCell ref="B266:P270"/>
    <mergeCell ref="B272:P272"/>
    <mergeCell ref="B273:P273"/>
    <mergeCell ref="L194:M195"/>
    <mergeCell ref="L210:M211"/>
    <mergeCell ref="L226:M227"/>
    <mergeCell ref="L274:M275"/>
    <mergeCell ref="B244:K244"/>
    <mergeCell ref="N244:N248"/>
    <mergeCell ref="O244:P248"/>
    <mergeCell ref="B225:P225"/>
    <mergeCell ref="B226:K227"/>
    <mergeCell ref="D9:G9"/>
    <mergeCell ref="B329:P329"/>
    <mergeCell ref="B330:P334"/>
    <mergeCell ref="B324:K324"/>
    <mergeCell ref="N324:N328"/>
    <mergeCell ref="O324:P328"/>
    <mergeCell ref="B325:K325"/>
    <mergeCell ref="B326:K326"/>
    <mergeCell ref="B327:K327"/>
    <mergeCell ref="B328:K328"/>
    <mergeCell ref="B313:P313"/>
    <mergeCell ref="B314:P318"/>
    <mergeCell ref="B320:P320"/>
    <mergeCell ref="B321:P321"/>
    <mergeCell ref="B322:K323"/>
    <mergeCell ref="N322:N323"/>
    <mergeCell ref="O322:P323"/>
    <mergeCell ref="B308:K308"/>
    <mergeCell ref="N308:N312"/>
    <mergeCell ref="O308:P312"/>
    <mergeCell ref="B309:K309"/>
    <mergeCell ref="O306:P307"/>
    <mergeCell ref="B193:P193"/>
    <mergeCell ref="B170:P174"/>
    <mergeCell ref="B5:P5"/>
    <mergeCell ref="B21:P32"/>
    <mergeCell ref="D14:G17"/>
    <mergeCell ref="I7:J7"/>
    <mergeCell ref="I9:J9"/>
    <mergeCell ref="I11:J11"/>
    <mergeCell ref="K7:O7"/>
    <mergeCell ref="K9:O9"/>
    <mergeCell ref="K11:O11"/>
    <mergeCell ref="N14:O14"/>
    <mergeCell ref="N16:O16"/>
    <mergeCell ref="N15:O15"/>
    <mergeCell ref="N17:O17"/>
    <mergeCell ref="I17:L17"/>
    <mergeCell ref="B7:C7"/>
    <mergeCell ref="D7:G7"/>
    <mergeCell ref="B11:C11"/>
    <mergeCell ref="D11:G11"/>
    <mergeCell ref="B13:G13"/>
    <mergeCell ref="I14:L14"/>
    <mergeCell ref="I15:L15"/>
    <mergeCell ref="I16:L16"/>
    <mergeCell ref="B20:P20"/>
    <mergeCell ref="B9:C9"/>
    <mergeCell ref="B336:P336"/>
    <mergeCell ref="C346:E347"/>
    <mergeCell ref="C342:E345"/>
    <mergeCell ref="I342:K343"/>
    <mergeCell ref="I345:K347"/>
    <mergeCell ref="N342:O343"/>
    <mergeCell ref="N345:O347"/>
    <mergeCell ref="C338:O340"/>
    <mergeCell ref="B276:K276"/>
    <mergeCell ref="N276:N280"/>
    <mergeCell ref="O276:P280"/>
    <mergeCell ref="B277:K277"/>
    <mergeCell ref="B278:K278"/>
    <mergeCell ref="B279:K279"/>
    <mergeCell ref="B280:K280"/>
    <mergeCell ref="B292:K292"/>
    <mergeCell ref="N292:N296"/>
    <mergeCell ref="O292:P296"/>
    <mergeCell ref="B293:K293"/>
    <mergeCell ref="B295:K295"/>
    <mergeCell ref="B296:K296"/>
    <mergeCell ref="B281:P281"/>
    <mergeCell ref="B282:P286"/>
    <mergeCell ref="B288:P288"/>
    <mergeCell ref="I13:O13"/>
    <mergeCell ref="L306:M307"/>
    <mergeCell ref="L322:M323"/>
    <mergeCell ref="B249:P249"/>
    <mergeCell ref="B250:P254"/>
    <mergeCell ref="B256:P256"/>
    <mergeCell ref="B257:P257"/>
    <mergeCell ref="B258:K259"/>
    <mergeCell ref="N258:N259"/>
    <mergeCell ref="O258:P259"/>
    <mergeCell ref="B289:P289"/>
    <mergeCell ref="B290:K291"/>
    <mergeCell ref="N290:N291"/>
    <mergeCell ref="O290:P291"/>
    <mergeCell ref="B310:K310"/>
    <mergeCell ref="B311:K311"/>
    <mergeCell ref="B312:K312"/>
    <mergeCell ref="B297:P297"/>
    <mergeCell ref="B298:P302"/>
    <mergeCell ref="B304:P304"/>
    <mergeCell ref="B305:P305"/>
    <mergeCell ref="B306:K307"/>
    <mergeCell ref="N306:N307"/>
    <mergeCell ref="L258:M259"/>
  </mergeCells>
  <conditionalFormatting sqref="N17:O17">
    <cfRule type="cellIs" dxfId="9" priority="1" operator="equal">
      <formula>$B$352</formula>
    </cfRule>
    <cfRule type="cellIs" dxfId="8" priority="2" operator="equal">
      <formula>$B$353</formula>
    </cfRule>
    <cfRule type="cellIs" dxfId="7" priority="3" operator="equal">
      <formula>$B$354</formula>
    </cfRule>
    <cfRule type="cellIs" dxfId="6" priority="4" operator="equal">
      <formula>$B$355</formula>
    </cfRule>
    <cfRule type="cellIs" dxfId="5" priority="5" operator="equal">
      <formula>$B$356</formula>
    </cfRule>
  </conditionalFormatting>
  <conditionalFormatting sqref="N345:O347">
    <cfRule type="cellIs" dxfId="4" priority="6" operator="equal">
      <formula>$B$356</formula>
    </cfRule>
    <cfRule type="cellIs" dxfId="3" priority="7" operator="equal">
      <formula>$B$355</formula>
    </cfRule>
    <cfRule type="cellIs" dxfId="2" priority="8" operator="equal">
      <formula>$B$354</formula>
    </cfRule>
  </conditionalFormatting>
  <pageMargins left="0.7" right="0.7" top="0.75" bottom="0.75" header="0.3" footer="0.3"/>
  <pageSetup scale="44"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1" operator="containsText" id="{C9D89850-7738-4D6D-87A9-19361D8B9CF9}">
            <xm:f>NOT(ISERROR(SEARCH($I$82,N17)))</xm:f>
            <xm:f>$I$82</xm:f>
            <x14:dxf>
              <fill>
                <patternFill>
                  <bgColor theme="9" tint="0.59996337778862885"/>
                </patternFill>
              </fill>
            </x14:dxf>
          </x14:cfRule>
          <x14:cfRule type="containsText" priority="12" operator="containsText" id="{CDF54B54-74CC-4B21-94D5-4ECE8BC6AED4}">
            <xm:f>NOT(ISERROR(SEARCH($I$83,N17)))</xm:f>
            <xm:f>$I$83</xm:f>
            <x14:dxf>
              <fill>
                <patternFill>
                  <bgColor theme="3" tint="0.749961851863155"/>
                </patternFill>
              </fill>
            </x14:dxf>
          </x14:cfRule>
          <x14:cfRule type="containsText" priority="13" operator="containsText" id="{CD2B91C9-39F1-4A63-B6F6-718D6FF99726}">
            <xm:f>NOT(ISERROR(SEARCH($I$84,N17)))</xm:f>
            <xm:f>$I$84</xm:f>
            <x14:dxf>
              <fill>
                <patternFill>
                  <bgColor theme="5" tint="0.79998168889431442"/>
                </patternFill>
              </fill>
            </x14:dxf>
          </x14:cfRule>
          <x14:cfRule type="containsText" priority="14" operator="containsText" id="{E84C0C08-BC5B-4A67-B17D-672255A9F260}">
            <xm:f>NOT(ISERROR(SEARCH($I$85,N17)))</xm:f>
            <xm:f>$I$85</xm:f>
            <x14:dxf>
              <fill>
                <patternFill>
                  <bgColor rgb="FFFFFF00"/>
                </patternFill>
              </fill>
            </x14:dxf>
          </x14:cfRule>
          <x14:cfRule type="containsText" priority="15" operator="containsText" id="{4D74B1C1-A4EA-4E29-8427-45DBCE6DEE8C}">
            <xm:f>NOT(ISERROR(SEARCH($I$86,N17)))</xm:f>
            <xm:f>$I$86</xm:f>
            <x14:dxf>
              <font>
                <color theme="0"/>
              </font>
              <fill>
                <patternFill>
                  <bgColor rgb="FFFF0000"/>
                </patternFill>
              </fill>
            </x14:dxf>
          </x14:cfRule>
          <xm:sqref>N17 P17 N18:P19</xm:sqref>
        </x14:conditionalFormatting>
        <x14:conditionalFormatting xmlns:xm="http://schemas.microsoft.com/office/excel/2006/main">
          <x14:cfRule type="containsText" priority="9" operator="containsText" id="{DE4C5EA6-FD3B-4726-BB59-FDF0D6488916}">
            <xm:f>NOT(ISERROR(SEARCH($B$353,N345)))</xm:f>
            <xm:f>$B$353</xm:f>
            <x14:dxf>
              <font>
                <color theme="3"/>
              </font>
              <fill>
                <patternFill>
                  <bgColor theme="7" tint="0.79998168889431442"/>
                </patternFill>
              </fill>
            </x14:dxf>
          </x14:cfRule>
          <x14:cfRule type="containsText" priority="10" operator="containsText" id="{6B38E931-FB1E-4398-8157-70A81EFC6FE7}">
            <xm:f>NOT(ISERROR(SEARCH($B$352,N345)))</xm:f>
            <xm:f>$B$352</xm:f>
            <x14:dxf>
              <font>
                <color rgb="FF006100"/>
              </font>
              <fill>
                <patternFill>
                  <bgColor rgb="FFC6EFCE"/>
                </patternFill>
              </fill>
            </x14:dxf>
          </x14:cfRule>
          <xm:sqref>N345:O347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049E040C42E124EAE8DC3F98F4867A5" ma:contentTypeVersion="15" ma:contentTypeDescription="Create a new document." ma:contentTypeScope="" ma:versionID="bf356285996d80f37c12cbf24bfb7a3b">
  <xsd:schema xmlns:xsd="http://www.w3.org/2001/XMLSchema" xmlns:xs="http://www.w3.org/2001/XMLSchema" xmlns:p="http://schemas.microsoft.com/office/2006/metadata/properties" xmlns:ns2="03fc49e9-c301-4d60-b3ad-c768652a60a6" xmlns:ns3="60ae225d-5553-4928-9318-91113b081520" targetNamespace="http://schemas.microsoft.com/office/2006/metadata/properties" ma:root="true" ma:fieldsID="40ed6954c170e91ac761cd598c4eadd1" ns2:_="" ns3:_="">
    <xsd:import namespace="03fc49e9-c301-4d60-b3ad-c768652a60a6"/>
    <xsd:import namespace="60ae225d-5553-4928-9318-91113b0815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fc49e9-c301-4d60-b3ad-c768652a6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7bad3cb-c32c-4c6d-ac52-6984c89dfaf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ae225d-5553-4928-9318-91113b0815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d0814de-84cb-43b4-b45f-f68d049dc57b}" ma:internalName="TaxCatchAll" ma:showField="CatchAllData" ma:web="60ae225d-5553-4928-9318-91113b0815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fc49e9-c301-4d60-b3ad-c768652a60a6">
      <Terms xmlns="http://schemas.microsoft.com/office/infopath/2007/PartnerControls"/>
    </lcf76f155ced4ddcb4097134ff3c332f>
    <TaxCatchAll xmlns="60ae225d-5553-4928-9318-91113b081520" xsi:nil="true"/>
  </documentManagement>
</p:properties>
</file>

<file path=customXml/itemProps1.xml><?xml version="1.0" encoding="utf-8"?>
<ds:datastoreItem xmlns:ds="http://schemas.openxmlformats.org/officeDocument/2006/customXml" ds:itemID="{593D36BC-3514-4FC2-AB09-CBDA15274738}">
  <ds:schemaRefs>
    <ds:schemaRef ds:uri="http://schemas.microsoft.com/sharepoint/v3/contenttype/forms"/>
  </ds:schemaRefs>
</ds:datastoreItem>
</file>

<file path=customXml/itemProps2.xml><?xml version="1.0" encoding="utf-8"?>
<ds:datastoreItem xmlns:ds="http://schemas.openxmlformats.org/officeDocument/2006/customXml" ds:itemID="{C3A6E8CA-FE2F-45C8-AC89-EA2EEEC6D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fc49e9-c301-4d60-b3ad-c768652a60a6"/>
    <ds:schemaRef ds:uri="60ae225d-5553-4928-9318-91113b0815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374D95-830D-42B0-838D-6DED26F0D505}">
  <ds:schemaRefs>
    <ds:schemaRef ds:uri="http://schemas.microsoft.com/office/2006/metadata/properties"/>
    <ds:schemaRef ds:uri="http://schemas.microsoft.com/office/infopath/2007/PartnerControls"/>
    <ds:schemaRef ds:uri="03fc49e9-c301-4d60-b3ad-c768652a60a6"/>
    <ds:schemaRef ds:uri="60ae225d-5553-4928-9318-91113b0815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Viva Voce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Faridah Binti Abu Bakar</dc:creator>
  <cp:keywords/>
  <dc:description/>
  <cp:lastModifiedBy>Faridah Binti Abu Bakar</cp:lastModifiedBy>
  <cp:revision/>
  <dcterms:created xsi:type="dcterms:W3CDTF">2025-06-30T01:13:23Z</dcterms:created>
  <dcterms:modified xsi:type="dcterms:W3CDTF">2026-02-24T00:33:44Z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0x010100D049E040C42E124EAE8DC3F98F4867A5</vt:lpwstr>
  </property>
  <property fmtid="{D5CDD505-2E9C-101B-9397-08002B2CF9AE}" pid="3" name="MediaServiceImageTags">
    <vt:lpwstr/>
  </property>
</Properties>
</file>