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User\Desktop\MQF2024\FINAL VERSION RUBRIC MQF2024\Rubric For Examiner\"/>
    </mc:Choice>
  </mc:AlternateContent>
  <xr:revisionPtr revIDLastSave="0" documentId="13_ncr:1_{A6F8046B-0173-42F3-84C7-59A0D22C9840}" xr6:coauthVersionLast="47" xr6:coauthVersionMax="47" xr10:uidLastSave="{00000000-0000-0000-0000-000000000000}"/>
  <bookViews>
    <workbookView xWindow="-108" yWindow="-108" windowWidth="23256" windowHeight="12456" xr2:uid="{A46C5F77-C3ED-4996-8C4F-FD8C2E2F579C}"/>
  </bookViews>
  <sheets>
    <sheet name="UPGRADING EVALUATION" sheetId="1" r:id="rId1"/>
  </sheets>
  <definedNames>
    <definedName name="_xlnm.Print_Area" localSheetId="0">'UPGRADING EVALUATION'!$A$2:$R$309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21" i="1" l="1"/>
  <c r="Q220" i="1"/>
  <c r="Q219" i="1"/>
  <c r="Q218" i="1"/>
  <c r="Q217" i="1"/>
  <c r="Q237" i="1"/>
  <c r="Q236" i="1"/>
  <c r="Q235" i="1"/>
  <c r="Q234" i="1"/>
  <c r="Q233" i="1"/>
  <c r="Q253" i="1"/>
  <c r="Q252" i="1"/>
  <c r="Q251" i="1"/>
  <c r="Q250" i="1"/>
  <c r="Q249" i="1"/>
  <c r="Q269" i="1"/>
  <c r="Q268" i="1"/>
  <c r="Q267" i="1"/>
  <c r="Q266" i="1"/>
  <c r="Q265" i="1"/>
  <c r="Q285" i="1"/>
  <c r="Q284" i="1"/>
  <c r="Q283" i="1"/>
  <c r="Q282" i="1"/>
  <c r="Q281" i="1"/>
  <c r="Q205" i="1"/>
  <c r="Q204" i="1"/>
  <c r="Q203" i="1"/>
  <c r="Q202" i="1"/>
  <c r="Q201" i="1"/>
  <c r="Q189" i="1"/>
  <c r="Q188" i="1"/>
  <c r="Q187" i="1"/>
  <c r="Q186" i="1"/>
  <c r="Q185" i="1"/>
  <c r="Q173" i="1"/>
  <c r="Q172" i="1"/>
  <c r="Q171" i="1"/>
  <c r="Q170" i="1"/>
  <c r="Q169" i="1"/>
  <c r="Q157" i="1"/>
  <c r="Q156" i="1"/>
  <c r="Q155" i="1"/>
  <c r="Q154" i="1"/>
  <c r="Q153" i="1"/>
  <c r="Q89" i="1"/>
  <c r="Q90" i="1"/>
  <c r="Q141" i="1"/>
  <c r="Q140" i="1"/>
  <c r="Q139" i="1"/>
  <c r="Q138" i="1"/>
  <c r="Q137" i="1"/>
  <c r="Q125" i="1"/>
  <c r="Q124" i="1"/>
  <c r="Q123" i="1"/>
  <c r="Q122" i="1"/>
  <c r="Q121" i="1"/>
  <c r="Q109" i="1"/>
  <c r="Q108" i="1"/>
  <c r="Q107" i="1"/>
  <c r="Q106" i="1"/>
  <c r="Q105" i="1"/>
  <c r="Q93" i="1"/>
  <c r="Q92" i="1"/>
  <c r="Q91" i="1"/>
  <c r="O217" i="1" l="1"/>
  <c r="O233" i="1"/>
  <c r="O249" i="1"/>
  <c r="O265" i="1"/>
  <c r="O281" i="1"/>
  <c r="O201" i="1"/>
  <c r="O185" i="1"/>
  <c r="O169" i="1"/>
  <c r="O153" i="1"/>
  <c r="O137" i="1"/>
  <c r="O121" i="1"/>
  <c r="O105" i="1"/>
  <c r="O89" i="1"/>
  <c r="N15" i="1" l="1"/>
  <c r="N14" i="1"/>
  <c r="N16" i="1" l="1"/>
  <c r="N300" i="1" s="1"/>
  <c r="N303" i="1" s="1"/>
  <c r="N17" i="1" s="1"/>
</calcChain>
</file>

<file path=xl/sharedStrings.xml><?xml version="1.0" encoding="utf-8"?>
<sst xmlns="http://schemas.openxmlformats.org/spreadsheetml/2006/main" count="271" uniqueCount="146">
  <si>
    <r>
      <t xml:space="preserve">CANDIDATE'S NAME
</t>
    </r>
    <r>
      <rPr>
        <b/>
        <i/>
        <sz val="11"/>
        <color theme="0" tint="-0.499984740745262"/>
        <rFont val="Aptos Display"/>
        <family val="2"/>
        <scheme val="major"/>
      </rPr>
      <t>NAMA PELAJAR</t>
    </r>
  </si>
  <si>
    <r>
      <t xml:space="preserve">MATRIC NUMBER
</t>
    </r>
    <r>
      <rPr>
        <b/>
        <i/>
        <sz val="11"/>
        <color theme="0" tint="-0.499984740745262"/>
        <rFont val="Aptos Display"/>
        <family val="2"/>
        <scheme val="major"/>
      </rPr>
      <t>NOMBOR MATRIK</t>
    </r>
  </si>
  <si>
    <r>
      <t xml:space="preserve">ACADEMIC PROGRAMME
</t>
    </r>
    <r>
      <rPr>
        <b/>
        <i/>
        <sz val="11"/>
        <color theme="0" tint="-0.499984740745262"/>
        <rFont val="Aptos Display"/>
        <family val="2"/>
        <scheme val="major"/>
      </rPr>
      <t>PROGRAM AKADEMIK</t>
    </r>
  </si>
  <si>
    <r>
      <t xml:space="preserve">FACULTY
</t>
    </r>
    <r>
      <rPr>
        <b/>
        <i/>
        <sz val="11"/>
        <color theme="0" tint="-0.499984740745262"/>
        <rFont val="Aptos Display"/>
        <family val="2"/>
        <scheme val="major"/>
      </rPr>
      <t>FAKULTI</t>
    </r>
  </si>
  <si>
    <r>
      <t xml:space="preserve">DATE
</t>
    </r>
    <r>
      <rPr>
        <b/>
        <i/>
        <sz val="11"/>
        <color theme="0" tint="-0.499984740745262"/>
        <rFont val="Aptos Display"/>
        <family val="2"/>
        <scheme val="major"/>
      </rPr>
      <t>TARIKH</t>
    </r>
  </si>
  <si>
    <t>CRITERIA A-K</t>
  </si>
  <si>
    <t>CRITERIA L-M</t>
  </si>
  <si>
    <t>TOTAL MARKS</t>
  </si>
  <si>
    <t>RECOMMENDATION</t>
  </si>
  <si>
    <r>
      <t xml:space="preserve">I hereby grant my consent for my comments and suggestions in this report to be disclosed to the student.
</t>
    </r>
    <r>
      <rPr>
        <i/>
        <sz val="11"/>
        <color theme="0" tint="-0.499984740745262"/>
        <rFont val="Aptos Display"/>
        <family val="2"/>
        <scheme val="major"/>
      </rPr>
      <t>Saya dengan ini memberikan pengesahan agar komen dan cadangan yang saya usulkan di dalam laporan ini untuk didedahkan kepada pelajar.</t>
    </r>
  </si>
  <si>
    <r>
      <rPr>
        <sz val="11"/>
        <rFont val="Aptos Display"/>
        <family val="2"/>
        <scheme val="major"/>
      </rPr>
      <t>EXAMINER'S NAME AND OFFICIAL STAMP</t>
    </r>
    <r>
      <rPr>
        <i/>
        <sz val="11"/>
        <color theme="0" tint="-0.499984740745262"/>
        <rFont val="Aptos Display"/>
        <family val="2"/>
        <scheme val="major"/>
      </rPr>
      <t xml:space="preserve">
NAMA PEMERIKSA DAN COP RASMI</t>
    </r>
  </si>
  <si>
    <r>
      <t xml:space="preserve">The following constitute the rationale upon which recommendations are based:
</t>
    </r>
    <r>
      <rPr>
        <i/>
        <sz val="11"/>
        <color theme="0" tint="-0.499984740745262"/>
        <rFont val="Aptos Display"/>
        <family val="2"/>
        <scheme val="major"/>
      </rPr>
      <t>Asas bagi cadangan yang diberikan ini adalah seperti berikut:</t>
    </r>
  </si>
  <si>
    <r>
      <t xml:space="preserve">CRITERIA A : PROPOSED RESEARCH  TITLE
</t>
    </r>
    <r>
      <rPr>
        <b/>
        <i/>
        <sz val="11"/>
        <color theme="0"/>
        <rFont val="Aptos Display"/>
        <family val="2"/>
        <scheme val="major"/>
      </rPr>
      <t>KRITERIA A</t>
    </r>
    <r>
      <rPr>
        <b/>
        <sz val="11"/>
        <color theme="0"/>
        <rFont val="Aptos Display"/>
        <family val="2"/>
        <scheme val="major"/>
      </rPr>
      <t xml:space="preserve"> : CADANGAN TAJUK PENYELIDIKAN</t>
    </r>
  </si>
  <si>
    <t>CLUSTERS OF LEARNING OUTCOMES: KNOWLEDGE &amp; UNDERSTANDING
LEARNING OUTCOMES DOMAIN : KNOWLEDGE &amp; UNDERSTANDING (LOD 1)
SUSTAINABLE COMPETENCY (SC): SYSTEMS THINKING COMPETENCY</t>
  </si>
  <si>
    <t>BASIS OF RECOMMENDATION</t>
  </si>
  <si>
    <t>RATING</t>
  </si>
  <si>
    <t>WEIGHTAGE</t>
  </si>
  <si>
    <t>The candidate’s proposed research title is concise, conceptually robust, and well aligned with the aim and objectives of the study. It demonstrates advanced subject knowledge, and the direction of the research is highly suitable for the level of the academic programme enrolled.</t>
  </si>
  <si>
    <t>EXEMPLARY</t>
  </si>
  <si>
    <t>The candidate’s proposed research title is clearly formulated and appropriately aligned with the study’s objectives. It reflects sound understanding, and the direction of the research is suitable for the level of the academic programme enrolled.</t>
  </si>
  <si>
    <t>PROFICIENT</t>
  </si>
  <si>
    <t>The candidate’s proposed research title is generally relevant and adequately aligned with the study’s objectives. While the direction of the research is acceptable for the academic level, further conceptual refinement is needed.</t>
  </si>
  <si>
    <t>SATISFACTORY</t>
  </si>
  <si>
    <t>The candidate’s proposed research title shows limited clarity and partial alignment with the study’s objectives. The direction of the research is marginally suitable for the academic programme and requires significant improvement.</t>
  </si>
  <si>
    <t>FOUNDATIONAL</t>
  </si>
  <si>
    <t>The candidate’s proposed research title lacks clarity, coherence, and relevance to the study’s objectives. The direction of the research is not suitable for the level of the academic programme enrolled and requires complete revision.</t>
  </si>
  <si>
    <t>NOVICE</t>
  </si>
  <si>
    <t>ADDITIONAL COMMENTS / REMARKS</t>
  </si>
  <si>
    <r>
      <t xml:space="preserve">CRITERIA B : EXECUTIVE SUMARRY
</t>
    </r>
    <r>
      <rPr>
        <b/>
        <i/>
        <sz val="11"/>
        <color theme="0"/>
        <rFont val="Aptos Display"/>
        <family val="2"/>
        <scheme val="major"/>
      </rPr>
      <t>KRITERIA B</t>
    </r>
    <r>
      <rPr>
        <b/>
        <sz val="11"/>
        <color theme="0"/>
        <rFont val="Aptos Display"/>
        <family val="2"/>
        <scheme val="major"/>
      </rPr>
      <t xml:space="preserve"> : RINGKASAN EKSEKUTIF</t>
    </r>
  </si>
  <si>
    <t>CLUSTERS OF LEARNING OUTCOMES: COGNITIVE SKILLS
LEARNING OUTCOMES DOMAIN : COGNITIVE SKILLS / PROBLEM SOLVING (LOD 2)
SUSTAINABLE COMPETENCY (SC): INTEGRATED PROBLEM-SOLVING COMPETENCY</t>
  </si>
  <si>
    <t>The candidate’s executive summary presents a clear, coherent overview of the research proposal. The problem, aim, objectives, and rationale are logically structured and well integrated. High-level cognitive skills are demonstrated through critical synthesis and alignment of concepts. The content reflects analytical depth, contextual relevance, and is highly suitable for the level of the academic programme enrolled.</t>
  </si>
  <si>
    <t>The candidate’s executive summary effectively communicates the core components of the proposal. The research problem and objectives are clearly stated, and there is evidence of logical reasoning and conceptual understanding. Problem-solving elements are present, and the summary is suitably aligned with the level of the academic programme enrolled, with minor areas for refinement.</t>
  </si>
  <si>
    <t>The candidate’s executive summary provides a basic structure and covers the main aspects of the research. The problem and objectives are stated, though connections may be weak or uneven. Cognitive engagement is present but limited in depth. The research direction is acceptable for the level of academic programme enrolled, but clarity and integration could be improved.</t>
  </si>
  <si>
    <t>The candidate’s executive summary lacks clarity and cohesion. The problem, aim, or rationale may be unclear or disconnected. The application of cognitive skills is minimal, with weak logical flow and limited relevance. The research direction is only marginally suitable for the level of  academic programme enrolled and requires substantial revision.</t>
  </si>
  <si>
    <t>The candidate’s executive summary is poorly structured and lacks essential components. The problem is inadequately identified, with little or no demonstration of cognitive reasoning or problem-solving. The research direction is not suitable for the level academic programme enrolled and a complete rewrite is needed.</t>
  </si>
  <si>
    <r>
      <t xml:space="preserve">CRITERIA C : PROBLEM STATEMENT &amp; SIGNIFICANCE OF STUDY
</t>
    </r>
    <r>
      <rPr>
        <b/>
        <i/>
        <sz val="11"/>
        <color theme="0"/>
        <rFont val="Aptos Display"/>
        <family val="2"/>
        <scheme val="major"/>
      </rPr>
      <t>KRITERIA C</t>
    </r>
    <r>
      <rPr>
        <b/>
        <sz val="11"/>
        <color theme="0"/>
        <rFont val="Aptos Display"/>
        <family val="2"/>
        <scheme val="major"/>
      </rPr>
      <t xml:space="preserve"> : </t>
    </r>
    <r>
      <rPr>
        <b/>
        <i/>
        <sz val="11"/>
        <color theme="0"/>
        <rFont val="Aptos Display"/>
        <family val="2"/>
        <scheme val="major"/>
      </rPr>
      <t>PENYATAAN MASALAH &amp; KEPENTINGAN KAJIAN</t>
    </r>
  </si>
  <si>
    <t>CLUSTERS OF LEARNING OUTCOMES: COGNITIVE SKILLS
LEARNING OUTCOMES DOMAIN : COGNITIVE SKILLS / PROBLEM SOLVING (LOD 2)
SUSTAINABLE COMPETENCY (SC): CRITICAL THINKING COMPETENCY</t>
  </si>
  <si>
    <t>The candidate’s problem statement is well-defined, contextually grounded, and critically justified with relevant literature. The significance of the study is clearly established, demonstrating both theoretical and practical relevance. High-level cognitive and critical thinking skills are evident in the framing and justification. The direction of the research is highly suitable for the level of the academic programme enrolled.</t>
  </si>
  <si>
    <t>The candidate’s problem statement is clearly articulated and supported with appropriate context and references. The significance of the study is logically presented, showing sound understanding of its value. Critical thinking is evident, and the research direction is suitable for the level of the academic programme enrolled, with minor areas for improvement.</t>
  </si>
  <si>
    <t>The candidate’s problem statement is adequately stated and generally relevant, though some elements may lack clarity or depth. The significance of the study is mentioned but not strongly substantiated. Evidence of critical thinking is present but limited. The research direction is acceptable for the level of the academic programme enrolled, though further refinement is needed.</t>
  </si>
  <si>
    <t>The candidate’s problem statement lacks clarity or is weakly developed. The justification is minimal, and the significance of the study is not convincingly explained. Critical thinking is limited, and the research direction is only marginally suitable for the level of the academic programme enrolled. Substantial revision is required.</t>
  </si>
  <si>
    <t>The candidate’s problem statement is unclear, unfocused, or missing. No meaningful justification or explanation of significance of the study is provided. Critical thinking is not demonstrated, and the research direction is not suitable for the level of the academic programme enrolled. A complete reformulation is needed.</t>
  </si>
  <si>
    <r>
      <t xml:space="preserve">CRITERIA D : OBJECTIVE OF STUDY
</t>
    </r>
    <r>
      <rPr>
        <b/>
        <i/>
        <sz val="11"/>
        <color theme="0"/>
        <rFont val="Aptos Display"/>
        <family val="2"/>
        <scheme val="major"/>
      </rPr>
      <t>KRITERIA D</t>
    </r>
    <r>
      <rPr>
        <b/>
        <sz val="11"/>
        <color theme="0"/>
        <rFont val="Aptos Display"/>
        <family val="2"/>
        <scheme val="major"/>
      </rPr>
      <t xml:space="preserve"> : </t>
    </r>
    <r>
      <rPr>
        <b/>
        <i/>
        <sz val="11"/>
        <color theme="0"/>
        <rFont val="Aptos Display"/>
        <family val="2"/>
        <scheme val="major"/>
      </rPr>
      <t>OBJEKTIF PENYELIDIKAN</t>
    </r>
  </si>
  <si>
    <t>CLUSTERS OF LEARNING OUTCOMES: KNOWLEDGE &amp; UNDERSTANDING
LEARNING OUTCOMES DOMAIN : KNOWLEDGE &amp; UNDERSTANDING (LOD 1)
SUSTAINABLE COMPETENCY (SC): STRATEGIC COMPETENCY</t>
  </si>
  <si>
    <t>The candidate articulates the study objectives with exceptional clarity and precision. The objectives are specific, logically ordered, and clearly aligned with the research problem. Each objective is measurable and demonstrates strong academic relevance and strategic focus. The objectives reflect thorough subject knowledge and provide a well-structured foundation for guiding the research.</t>
  </si>
  <si>
    <t>The candidate presents study objectives that are clear, relevant, and appropriately scoped. The objectives are measurable and logically arranged, with a clear connection to the research problem. The objectives reflect a good understanding of the topic and provide a suitable direction for the study, though some refinement may be needed.</t>
  </si>
  <si>
    <t>The candidate provides study objectives that are understandable and somewhat aligned with the research problem. Some objectives are measurable, while others may lack clarity or specificity. The objectives indicate general direction but may require greater focus and relevance.</t>
  </si>
  <si>
    <t>The candidate presents study objectives that are vague, overly broad, or only loosely related to the research problem. Most objectives are not clearly measurable, and the structure is weak. The objectives indicate limited understanding of how to construct meaningful and focused research aims.</t>
  </si>
  <si>
    <t>The candidate does not present appropriate research objectives. The objectives are unclear, not aligned with the research problem, or entirely absent. Measurable elements are lacking. The objectives fail to demonstrate academic relevance or research direction, indicating insufficient understanding of research planning.</t>
  </si>
  <si>
    <r>
      <t xml:space="preserve">CRITERIA E : LITERATURE REVIEW
</t>
    </r>
    <r>
      <rPr>
        <b/>
        <i/>
        <sz val="11"/>
        <color theme="0"/>
        <rFont val="Aptos Display"/>
        <family val="2"/>
        <scheme val="major"/>
      </rPr>
      <t>KRITERIA E</t>
    </r>
    <r>
      <rPr>
        <b/>
        <sz val="11"/>
        <color theme="0"/>
        <rFont val="Aptos Display"/>
        <family val="2"/>
        <scheme val="major"/>
      </rPr>
      <t xml:space="preserve"> : </t>
    </r>
    <r>
      <rPr>
        <b/>
        <i/>
        <sz val="11"/>
        <color theme="0"/>
        <rFont val="Aptos Display"/>
        <family val="2"/>
        <scheme val="major"/>
      </rPr>
      <t>SOROTAN LITERATUR</t>
    </r>
  </si>
  <si>
    <t>CLUSTERS OF LEARNING OUTCOMES: FUNCTIONAL WORK SKILLS
LEARNING OUTCOMES DOMAIN : DIGITAL SKILLS (LOD 6)
SUSTAINABLE COMPETENCY (SC): NORMATIVE COMPETENCY</t>
  </si>
  <si>
    <t>The review communicates ideas clearly and logically using appropriate digital platforms. Information is conveyed effectively, with a balance of curated and partially original content. Various formats such as text and visuals are incorporated with reasonable coherence. The candidate selects mostly relevant and credible sources, and citations are generally accurate, demonstrating a good understanding of ethical sourcing and digital practices.</t>
  </si>
  <si>
    <t>The literature review shows adequate articulation, though expression may occasionally lack clarity or depth. Information is conveyed using basic digital tools, with some effort to curate or adapt content. While there is limited originality, the use of visuals or supporting data is evident. Sourcing is acceptable but may include a few less relevant or inconsistently cited materials. Ethical practices are generally observed but not always consistent.</t>
  </si>
  <si>
    <t>Ideas are expressed with limited clarity and structure, making the review difficult to follow at times. Information is conveyed with minimal use of digital tools, and content is largely reproduced rather than adapted or created. Source selection is narrow, with several references lacking credibility or proper citation. Ethical and digital practices are weak or inconsistently applied.</t>
  </si>
  <si>
    <t>The literature review lacks clear articulation and fails to convey information effectively. There is little to no evidence of content creation or thoughtful curation, and digital tools are poorly used or absent. Sources are mostly irrelevant, improperly cited, or entirely missing. There is no demonstration of ethical awareness or digital responsibility.</t>
  </si>
  <si>
    <r>
      <t xml:space="preserve">CRITERIA F : METHODOLOGY
</t>
    </r>
    <r>
      <rPr>
        <b/>
        <i/>
        <sz val="11"/>
        <color theme="0"/>
        <rFont val="Aptos Display"/>
        <family val="2"/>
        <scheme val="major"/>
      </rPr>
      <t>KRITERIA F</t>
    </r>
    <r>
      <rPr>
        <b/>
        <sz val="11"/>
        <color theme="0"/>
        <rFont val="Aptos Display"/>
        <family val="2"/>
        <scheme val="major"/>
      </rPr>
      <t xml:space="preserve"> : </t>
    </r>
    <r>
      <rPr>
        <b/>
        <i/>
        <sz val="11"/>
        <color theme="0"/>
        <rFont val="Aptos Display"/>
        <family val="2"/>
        <scheme val="major"/>
      </rPr>
      <t>METODOLOGI</t>
    </r>
  </si>
  <si>
    <t>CLUSTERS OF LEARNING OUTCOMES: FUNCTIONAL WORK SKILLS
LEARNING OUTCOMES DOMAIN : PRACTICAL SKILLS (LOD 3)
SUSTAINABLE COMPETENCY (SC): INTEGRATED PROBLEM-SOLVING COMPETENCY</t>
  </si>
  <si>
    <t>The methodology reported is comprehensive, clearly aligned with the research objectives, and well justified. Research design, data collection, and analysis methods are methodologically sound and practically feasible. Ethical and contextual considerations are well addressed, and the overall approach demonstrates strong integration and advanced problem-solving skills. Highly suitable for the level of the academic programme enrolled.</t>
  </si>
  <si>
    <t>The methodology reported is coherent and appropriately structured. The research design and methods are relevant, clearly explained, and generally well justified. Practical and ethical aspects are considered. The level of integration and problem-solving is adequate. Suitable for the level of the academic programme enrolled.</t>
  </si>
  <si>
    <t>The methodology reported outlines the basic research procedures with moderate alignment to the objectives. Justification is present but limited. Practical application and problem-solving elements are evident but underdeveloped. Acceptable for the level of the academic programme enrolled, though improvement is needed.</t>
  </si>
  <si>
    <t>The methodology reported lacks clarity and consistency. Methods are weakly aligned with objectives and poorly justified. Limited attention is given to practical or ethical considerations. Problem-solving is minimally demonstrated. Marginally suitable for the level of the academic programme enrolled and requires significant revision.</t>
  </si>
  <si>
    <t>The methodology reported is poorly structured or largely absent. Research methods are inappropriate, unjustified, or disconnected from the research objectives. Practical and ethical elements are overlooked. Not suitable for the level of the academic programme enrolled and requires complete redevelopment.</t>
  </si>
  <si>
    <r>
      <t xml:space="preserve">CRITERIA G : PRELIMINARY RESULTS / EXPECTED OUTCOME
</t>
    </r>
    <r>
      <rPr>
        <b/>
        <i/>
        <sz val="11"/>
        <color theme="0"/>
        <rFont val="Aptos Display"/>
        <family val="2"/>
        <scheme val="major"/>
      </rPr>
      <t>KRITERIA G</t>
    </r>
    <r>
      <rPr>
        <b/>
        <sz val="11"/>
        <color theme="0"/>
        <rFont val="Aptos Display"/>
        <family val="2"/>
        <scheme val="major"/>
      </rPr>
      <t xml:space="preserve"> : </t>
    </r>
    <r>
      <rPr>
        <b/>
        <i/>
        <sz val="11"/>
        <color theme="0"/>
        <rFont val="Aptos Display"/>
        <family val="2"/>
        <scheme val="major"/>
      </rPr>
      <t>DAPATAN AWAL / HASIL JANGKAAN</t>
    </r>
  </si>
  <si>
    <t xml:space="preserve">CLUSTERS OF LEARNING OUTCOMES: FUNCTIONAL WORK SKILLS
LEARNING OUTCOMES DOMAIN : DIGITAL SKILLS (LOD 6), NUMERACY SKILLS (LOD 7)
SUSTAINABLE COMPETENCY (SC): SYSTEMS THINKING COMPETENCY , ANTICIPATORY COMPETENCY (FUTURE THINKING) </t>
  </si>
  <si>
    <t>Preliminary findings (where applicable) are explained with clarity and supported by relevant data and tools. Expected outcomes are reasonably derived and demonstrate alignment with the research objectives. Elements of systems thinking and anticipatory relevance are evident. Overall, the presentation of preliminary results and expected outcomes is appropriate for the level of the academic programme enrolled.</t>
  </si>
  <si>
    <t>Preliminary findings (where applicable) are reported with limited depth and supported by basic analysis. Expected outcomes are generally aligned with the research objectives but may lack clarity or detail. Systems thinking and future considerations are addressed at a minimal level. Overall, the presentation of preliminary results and expected outcomes is acceptable for the level of the academic programme enrolled.</t>
  </si>
  <si>
    <t>Preliminary findings (where applicable) are vaguely presented and lack analytical rigour. Expected outcomes are loosely connected to the research objectives and are insufficiently justified. Systems thinking and anticipatory elements are weakly demonstrated. Overall, the presentation of preliminary results and expected outcomes is marginally appropriate for the level of the academic programme enrolled.</t>
  </si>
  <si>
    <t>Preliminary findings (where applicable) are absent or unclear, with no meaningful analytical support. Expected outcomes are either not provided or lack relevance to the research objectives. Systems thinking and future-oriented perspectives are not evident. Overall, the presentation of preliminary results and expected outcomes is not suitable for the level of the academic programme enrolled.</t>
  </si>
  <si>
    <r>
      <t xml:space="preserve">CRITERIA H : METHOD RELIABILITY, VALIDITY AND ETHICS
</t>
    </r>
    <r>
      <rPr>
        <b/>
        <i/>
        <sz val="11"/>
        <color theme="0"/>
        <rFont val="Aptos Display"/>
        <family val="2"/>
        <scheme val="major"/>
      </rPr>
      <t>KRITERIA H</t>
    </r>
    <r>
      <rPr>
        <b/>
        <sz val="11"/>
        <color theme="0"/>
        <rFont val="Aptos Display"/>
        <family val="2"/>
        <scheme val="major"/>
      </rPr>
      <t xml:space="preserve"> : </t>
    </r>
    <r>
      <rPr>
        <b/>
        <i/>
        <sz val="11"/>
        <color theme="0"/>
        <rFont val="Aptos Display"/>
        <family val="2"/>
        <scheme val="major"/>
      </rPr>
      <t>KEBOLEHPERCAYAAN METODOLOGI DAN ETIKA</t>
    </r>
  </si>
  <si>
    <t>CLUSTERS OF LEARNING OUTCOMES: ETHICS AND PROFESSIONALISM
LEARNING OUTCOMES DOMAIN : ETHICS AND PROFESSIONALISM (LOD 11)
SUSTAINABLE COMPETENCY (SC): NORMATIVE COMPETENCY
VALUE BASED EDUCATION (VBE) : PROFESSIONAL INTERGRITY AND ETHICAL REASONING</t>
  </si>
  <si>
    <t>Methodological reliability and validity are adequately explained with reasonable justification. Ethical considerations are incorporated and reflect an appropriate understanding of relevant standards. Ethical risks and procedures are acknowledged, though may lack depth in certain aspects, indicating that the content is appropriate for the level of the academic programme enrolled.</t>
  </si>
  <si>
    <t>Basic attention is given to methodological reliability and validity, though explanation may be general or insufficiently justified. Ethical considerations are present but lack detail or are addressed superficially. Some ethical procedures are mentioned, but gaps in planning or understanding may be evident, making the discussion acceptable for the level of the academic programme enrolled.</t>
  </si>
  <si>
    <t>Methodological reliability and validity are vaguely addressed or lack coherent explanation. Ethical aspects are referenced but are poorly defined, with little evidence of alignment to professional standards or institutional protocols. Risk identification and mitigation strategies are weak or incomplete, placing the content at a level marginally appropriate for the academic programme enrolled.</t>
  </si>
  <si>
    <t>Methodological reliability and validity are omitted or presented inaccurately. Ethical considerations are either absent or misinterpreted, with no reference to standards, protocols, or approval processes. Significant ethical and methodological risks are unaddressed, rendering the discussion unsuitable for the level of the academic programme enrolled.</t>
  </si>
  <si>
    <r>
      <t xml:space="preserve">CRITERIA I : ORGANIZATION OF IDEAS
</t>
    </r>
    <r>
      <rPr>
        <b/>
        <i/>
        <sz val="11"/>
        <color theme="0"/>
        <rFont val="Aptos Display"/>
        <family val="2"/>
        <scheme val="major"/>
      </rPr>
      <t>KRITERIA I</t>
    </r>
    <r>
      <rPr>
        <b/>
        <sz val="11"/>
        <color theme="0"/>
        <rFont val="Aptos Display"/>
        <family val="2"/>
        <scheme val="major"/>
      </rPr>
      <t xml:space="preserve"> : </t>
    </r>
    <r>
      <rPr>
        <b/>
        <i/>
        <sz val="11"/>
        <color theme="0"/>
        <rFont val="Aptos Display"/>
        <family val="2"/>
        <scheme val="major"/>
      </rPr>
      <t>SUSUN ATUR IDEA</t>
    </r>
  </si>
  <si>
    <t>CLUSTERS OF LEARNING OUTCOMES: PERSONAL SKILLS
LEARNING OUTCOMES DOMAIN : DIGITAL SKILLS (LOD 6), PERSONAL SKILLS (LOD 9)
SUSTAINABLE COMPETENCY (SC): SELF-AWARENESS COMPETENCY</t>
  </si>
  <si>
    <t>The proposal was written with exceptional clarity and coherence, demonstrating a logical and purposeful sequence of ideas. Transitions between sections were seamless, and arguments were structured to enhance critical engagement. The organisation reflected a high degree of academic maturity and self-awareness appropriate to the level of the academic programme enrolled.</t>
  </si>
  <si>
    <t>The proposal was written in a clear and structured manner, with logical progression and effective transitions between sections. The flow of ideas was generally coherent, supporting the overall argument. The organisation demonstrated a good level of independence and reflective thinking suitable for the academic level.</t>
  </si>
  <si>
    <t>The proposal was written with a basic level of organisation, though occasional inconsistencies in flow or clarity were evident. Transitions were present but may have lacked effectiveness in guiding the reader through the argument. The structure showed acceptable engagement with the topic and developing self-awareness.</t>
  </si>
  <si>
    <t>The proposal was written with limited coherence and structure. Ideas were not consistently organised, and transitions were weak or absent. The lack of logical flow hindered the clarity of argument, reflecting a need for further development in academic planning and self-regulation.</t>
  </si>
  <si>
    <t>The proposal was written without clear structure or logical progression. Ideas appeared fragmented or disconnected, with minimal attention to transitions or overall organisation. The structure failed to support the argument and reflected insufficient self-awareness in the academic writing process.</t>
  </si>
  <si>
    <r>
      <t xml:space="preserve">CRITERIA J : LANGUAGE AND WRITING STYLE
</t>
    </r>
    <r>
      <rPr>
        <b/>
        <i/>
        <sz val="11"/>
        <color theme="0"/>
        <rFont val="Aptos Display"/>
        <family val="2"/>
        <scheme val="major"/>
      </rPr>
      <t>KRITERIA J</t>
    </r>
    <r>
      <rPr>
        <b/>
        <sz val="11"/>
        <color theme="0"/>
        <rFont val="Aptos Display"/>
        <family val="2"/>
        <scheme val="major"/>
      </rPr>
      <t xml:space="preserve"> : </t>
    </r>
    <r>
      <rPr>
        <b/>
        <i/>
        <sz val="11"/>
        <color theme="0"/>
        <rFont val="Aptos Display"/>
        <family val="2"/>
        <scheme val="major"/>
      </rPr>
      <t>GAYA BAHASA DAN PENULISAN</t>
    </r>
  </si>
  <si>
    <t>CLUSTERS OF LEARNING OUTCOMES: FUNCTIONAL WORK SKILLS
LEARNING OUTCOMES DOMAIN : COMMUNICATION SKILLS (LOD 5)
SUSTAINABLE COMPETENCY (SC): NOT APPLICABLE</t>
  </si>
  <si>
    <t>The proposal was written using precise, formal, and discipline-appropriate language throughout. Sentence structure, grammar, and academic vocabulary were consistently accurate, contributing to clear, persuasive, and coherent expression of ideas. The writing style enhanced the overall scholarly tone, reflecting excellent command of academic communication.</t>
  </si>
  <si>
    <t>The proposal was written with generally accurate and formal language appropriate to the academic context. Minor grammatical or stylistic issues were present but did not impede clarity. The writing style maintained coherence and demonstrated a competent level of academic communication.</t>
  </si>
  <si>
    <t>The proposal was written using language that was mostly appropriate, though lapses in grammar, clarity, or tone were occasionally evident. Some informal expressions or inconsistent sentence structure may have affected the fluency of the text. The overall style was acceptable but could benefit from refinement.</t>
  </si>
  <si>
    <t>The proposal was written with frequent grammatical or structural errors that affected clarity. Language use was inconsistently formal, and ideas were occasionally obscured by poor expression. The writing style reflected a basic level of academic communication requiring significant improvement.</t>
  </si>
  <si>
    <t>The proposal was written with persistent language and grammatical issues that interfered with meaning. Informal or inappropriate tone was evident, and academic conventions were not followed. The writing style lacked coherence and did not meet the expected standard for scholarly work.</t>
  </si>
  <si>
    <r>
      <t xml:space="preserve">CRITERIA K : REFERENCES AND CITATION
</t>
    </r>
    <r>
      <rPr>
        <b/>
        <i/>
        <sz val="11"/>
        <color theme="0"/>
        <rFont val="Aptos Display"/>
        <family val="2"/>
        <scheme val="major"/>
      </rPr>
      <t>KRITERIA K</t>
    </r>
    <r>
      <rPr>
        <b/>
        <sz val="11"/>
        <color theme="0"/>
        <rFont val="Aptos Display"/>
        <family val="2"/>
        <scheme val="major"/>
      </rPr>
      <t xml:space="preserve"> : </t>
    </r>
    <r>
      <rPr>
        <b/>
        <i/>
        <sz val="11"/>
        <color theme="0"/>
        <rFont val="Aptos Display"/>
        <family val="2"/>
        <scheme val="major"/>
      </rPr>
      <t>RUJUKAN DAN SITASI</t>
    </r>
  </si>
  <si>
    <t>CLUSTERS OF LEARNING OUTCOMES: KNOWLEDGE &amp; UNDERSTANDING, ETHICS AND PROFESSIONALISM
LEARNING OUTCOMES DOMAIN : KNOWLEDGE &amp; UNDERSTANDING (LOD 1), ETHICS AND PROFESSIONALISM (LOD 11)
SUSTAINABLE COMPETENCY (SC): NOT APPLICABLE
VALUE BASED EDUCATION (VBE) : ETHICAL REASONING</t>
  </si>
  <si>
    <t>The referencing style is applied correctly with only occasional minor errors. In-text citations and the reference list are mostly accurate and complete. Sources are appropriately chosen and generally relevant to the research problem and supporting arguments. The integration of references supports the proposal effectively. Ethical citation practices are clearly observed, and the overall referencing demonstrates solid academic competency.</t>
  </si>
  <si>
    <t>Referencing is generally appropriate but contains recurring formatting or citation errors. Some inconsistencies may be present in the application of the referencing style. While most sources are relevant, a few may be outdated, poorly integrated, or only loosely connected to the proposal content. The candidate shows a basic understanding of citation principles and ethical attribution, though with limited critical engagement in source selection.</t>
  </si>
  <si>
    <t>The referencing style is inconsistently applied, with frequent formatting errors and incomplete citations. In-text citations may be missing, misplaced, or incorrect. Many sources lack clear relevance to the proposal or do not adequately support its claims or justification. The reference list may be poorly structured or incomplete. There is limited understanding of citation conventions and academic responsibility in source use.</t>
  </si>
  <si>
    <t>The candidate shows little or no understanding of academic referencing. Citations are largely inaccurate, absent, or irrelevant. The reference list is missing, improperly formatted, or fails to reflect the sources used. Referencing does not support the proposal content or rationale and raises serious concerns about scholarly integrity and plagiarism.</t>
  </si>
  <si>
    <r>
      <t>CRITERIA L :</t>
    </r>
    <r>
      <rPr>
        <b/>
        <i/>
        <sz val="11"/>
        <color theme="0"/>
        <rFont val="Aptos Display"/>
        <family val="2"/>
        <scheme val="major"/>
      </rPr>
      <t xml:space="preserve"> </t>
    </r>
    <r>
      <rPr>
        <b/>
        <sz val="11"/>
        <color theme="0"/>
        <rFont val="Aptos Display"/>
        <family val="2"/>
        <scheme val="major"/>
      </rPr>
      <t>ORAL PRESENTATION SKILLS</t>
    </r>
    <r>
      <rPr>
        <b/>
        <i/>
        <sz val="11"/>
        <color theme="0"/>
        <rFont val="Aptos Display"/>
        <family val="2"/>
        <scheme val="major"/>
      </rPr>
      <t xml:space="preserve">
KRITERIA L </t>
    </r>
    <r>
      <rPr>
        <b/>
        <sz val="11"/>
        <color theme="0"/>
        <rFont val="Aptos Display"/>
        <family val="2"/>
        <scheme val="major"/>
      </rPr>
      <t>:</t>
    </r>
    <r>
      <rPr>
        <b/>
        <i/>
        <sz val="11"/>
        <color theme="0"/>
        <rFont val="Aptos Display"/>
        <family val="2"/>
        <scheme val="major"/>
      </rPr>
      <t xml:space="preserve"> KEMAHIRAN PEBENTANGAN LISAN</t>
    </r>
  </si>
  <si>
    <t>CLUSTERS OF LEARNING OUTCOMES: FUNCTIONAL WORK SKILLS
LEARNING OUTCOMES DOMAIN : INTERPERSONAL SKILLS (LOD 4)
SUSTAINABLE COMPETENCY (SC): COLLABORATION COMPETENCY
VALUE BASED EDUCATION (VBE) : PROFESSIONAL INTERGRITY AND ETHICAL REASONING</t>
  </si>
  <si>
    <r>
      <t xml:space="preserve">CRITERIA M : DELIBERATIVE ORAL EVALUATION
</t>
    </r>
    <r>
      <rPr>
        <b/>
        <i/>
        <sz val="11"/>
        <color theme="0"/>
        <rFont val="Aptos Display"/>
        <family val="2"/>
        <scheme val="major"/>
      </rPr>
      <t>KRITERIA M</t>
    </r>
    <r>
      <rPr>
        <b/>
        <sz val="11"/>
        <color theme="0"/>
        <rFont val="Aptos Display"/>
        <family val="2"/>
        <scheme val="major"/>
      </rPr>
      <t xml:space="preserve"> :</t>
    </r>
    <r>
      <rPr>
        <b/>
        <i/>
        <sz val="11"/>
        <color theme="0"/>
        <rFont val="Aptos Display"/>
        <family val="2"/>
        <scheme val="major"/>
      </rPr>
      <t xml:space="preserve"> PENILAIAN LISAN SECARA DELIBERATIVE</t>
    </r>
  </si>
  <si>
    <t>CLUSTERS OF LEARNING OUTCOMES: FUNCTIONAL WORK SKILLS
LEARNING OUTCOMES DOMAIN : LEADERSHIP, AUTONOMY AND RESPONSIBILITY (LOD 8)
SUSTAINABLE COMPETENCY (SC): SELF-AWARENESS COMPETENCY
VALUE BASED EDUCATION (VBE) : PROFESSIONAL INTERGRITY AND ETHICAL REASONING</t>
  </si>
  <si>
    <t>The candidate demonstrates exceptional academic leadership, full autonomy, and a deep sense of responsibility in defending the thesis. Responses are delivered with precision, critical insight, and originality. The candidate shows a high degree of ethical awareness, anticipates evaluative challenges, and reflects deeply on the significance, implications, and limitations of the research. Engagement is conducted with professional confidence, clarity, and intellectual maturity.</t>
  </si>
  <si>
    <t>The candidate displays strong academic independence and responsibility. The defence is well-structured, coherent, and supported by sound justification. The candidate responds thoughtfully to examiners’ inquiries, demonstrates awareness of research boundaries, and reflects on ethical considerations with moderate depth. Leadership in managing the deliberation is evident, with minimal reliance on prompts.</t>
  </si>
  <si>
    <t>The candidate shows adequate autonomy and a satisfactory level of responsibility in presenting and defending the research. The core arguments are explained clearly, though depth and consistency may vary. While the candidate is able to respond to most questions, reflection on limitations or ethical aspects may require prompting. Academic maturity and self-awareness are present but inconsistently demonstrated.</t>
  </si>
  <si>
    <t>The candidate demonstrates limited autonomy and emerging responsibility in managing the oral defence. Responses are often unclear or underdeveloped, and justifications are superficial or reliant on guidance. Ethical and reflective elements are minimal or only evident when explicitly addressed. The overall engagement lacks clarity and demonstrates underdeveloped academic leadership.</t>
  </si>
  <si>
    <t>The candidate fails to exhibit autonomy, responsibility, or leadership during the oral evaluation. Responses are fragmented, inaccurate, or irrelevant, with little or no engagement in reflective or ethical reasoning. The candidate is unable to justify research decisions meaningfully and demonstrates no awareness of scholarly accountability or self-directed learning.</t>
  </si>
  <si>
    <r>
      <t xml:space="preserve">SECTION F : EXAMINER'S DECLARATION
</t>
    </r>
    <r>
      <rPr>
        <b/>
        <i/>
        <sz val="11"/>
        <color theme="0"/>
        <rFont val="Aptos Display"/>
        <family val="2"/>
        <scheme val="major"/>
      </rPr>
      <t xml:space="preserve">SEKSYEN F </t>
    </r>
    <r>
      <rPr>
        <b/>
        <sz val="11"/>
        <color theme="0"/>
        <rFont val="Aptos Display"/>
        <family val="2"/>
        <scheme val="major"/>
      </rPr>
      <t>:</t>
    </r>
    <r>
      <rPr>
        <b/>
        <i/>
        <sz val="11"/>
        <color theme="0"/>
        <rFont val="Aptos Display"/>
        <family val="2"/>
        <scheme val="major"/>
      </rPr>
      <t xml:space="preserve"> PENGESAHAN PEMERIKSA</t>
    </r>
  </si>
  <si>
    <r>
      <t xml:space="preserve">I hereby affirm that I have meticulously assessed the thesis without prejudice and declare that there is no conflict of interest concerning the work conducted.
</t>
    </r>
    <r>
      <rPr>
        <i/>
        <sz val="11"/>
        <color theme="0" tint="-0.499984740745262"/>
        <rFont val="Aptos Display"/>
        <family val="2"/>
        <scheme val="major"/>
      </rPr>
      <t>Saya dengan ini mengesahkan bahawa saya telah menilai tesis ini dengan teliti tanpa sebarang prejudis dan mengesahkan bahawa saya tidak ada konflik berkepentingan berkaitan dengan kajian yang dijalankan.</t>
    </r>
  </si>
  <si>
    <r>
      <t xml:space="preserve">Recommendation
</t>
    </r>
    <r>
      <rPr>
        <b/>
        <i/>
        <sz val="11"/>
        <color theme="0" tint="-0.499984740745262"/>
        <rFont val="Aptos Display"/>
        <family val="2"/>
        <scheme val="major"/>
      </rPr>
      <t>Syor</t>
    </r>
  </si>
  <si>
    <r>
      <t xml:space="preserve">(EXAMINER’S NAME AND OFFICIAL STAMP)
</t>
    </r>
    <r>
      <rPr>
        <b/>
        <i/>
        <sz val="11"/>
        <color theme="0" tint="-0.499984740745262"/>
        <rFont val="Aptos Display"/>
        <family val="2"/>
        <scheme val="major"/>
      </rPr>
      <t>(NAMA PEMERIKSA DAN COP RASMI)</t>
    </r>
  </si>
  <si>
    <t xml:space="preserve">SPECIFICATION OF GRADE RANGE </t>
  </si>
  <si>
    <t>GRADE RECOMMENDATION</t>
  </si>
  <si>
    <t>MARKS RANGE</t>
  </si>
  <si>
    <t>90 - 100</t>
  </si>
  <si>
    <t>80-89</t>
  </si>
  <si>
    <t>65-79</t>
  </si>
  <si>
    <t>50-64</t>
  </si>
  <si>
    <t>0-49</t>
  </si>
  <si>
    <t>YES / YA</t>
  </si>
  <si>
    <t>NO / TIDAK</t>
  </si>
  <si>
    <r>
      <t xml:space="preserve">Please indicate your recommendation by ticking </t>
    </r>
    <r>
      <rPr>
        <b/>
        <sz val="11"/>
        <color theme="1"/>
        <rFont val="Aptos Display"/>
        <family val="2"/>
        <scheme val="major"/>
      </rPr>
      <t>ONE (1)</t>
    </r>
    <r>
      <rPr>
        <sz val="11"/>
        <color theme="1"/>
        <rFont val="Aptos Display"/>
        <family val="2"/>
        <scheme val="major"/>
      </rPr>
      <t xml:space="preserve"> appropriate box that best reflects the level of alignment with the evaluation criteria.
</t>
    </r>
    <r>
      <rPr>
        <i/>
        <sz val="11"/>
        <color theme="0" tint="-0.499984740745262"/>
        <rFont val="Aptos Display"/>
        <family val="2"/>
        <scheme val="major"/>
      </rPr>
      <t xml:space="preserve">Sila nyatakan syor anda dengan menanda (✓) pada </t>
    </r>
    <r>
      <rPr>
        <b/>
        <i/>
        <sz val="11"/>
        <color theme="0" tint="-0.499984740745262"/>
        <rFont val="Aptos Display"/>
        <family val="2"/>
        <scheme val="major"/>
      </rPr>
      <t>SATU (1)</t>
    </r>
    <r>
      <rPr>
        <i/>
        <sz val="11"/>
        <color theme="0" tint="-0.499984740745262"/>
        <rFont val="Aptos Display"/>
        <family val="2"/>
        <scheme val="major"/>
      </rPr>
      <t xml:space="preserve"> kotak yang sesuai yang paling tepat menunjukkan tahap kesesuaian dengan kriteria penilaian.</t>
    </r>
  </si>
  <si>
    <t>The literature review clearly articulates ideas with coherence and logical flow, enhanced by advanced digital tools. Information is presented in a structured and engaging way, incorporating original text, visuals, and data. Credible digital sources are carefully selected, curated, and cited ethically, demonstrating strong academic integrity and digital fluency.</t>
  </si>
  <si>
    <t>Preliminary findings are presented clearly, supported by rigorous analysis and appropriate digital or analytical tools. Expected outcomes are logically derived, aligned with research objectives, and demonstrate the study’s significance through systems thinking and forward-looking insight. Overall, the presentation is highly appropriate for the programme level.</t>
  </si>
  <si>
    <t>The candidate demonstrates accurate and consistent use of the required referencing style throughout the proposal. All in-text citations and the reference list are correctly formatted and fully aligned. Sources are critically selected, highly relevant, and directly support the proposal’s objectives, rationale, and conceptual framework, reflecting a strong understanding of academic conventions and a commitment to ethical scholarship.</t>
  </si>
  <si>
    <t>Methodological reliability and validity are thoroughly addressed with well-justified reasoning and supported by relevant references. Ethical considerations are fully integrated, reflecting advanced awareness of professional standards and institutional requirements. Research risks, permissions, and compliance measures are clearly outlined, demonstrating a standard appropriate for the programme level.</t>
  </si>
  <si>
    <r>
      <t xml:space="preserve">EXAMINER'S NAME
</t>
    </r>
    <r>
      <rPr>
        <b/>
        <i/>
        <sz val="11"/>
        <color theme="1" tint="0.499984740745262"/>
        <rFont val="Aptos Display"/>
        <family val="2"/>
        <scheme val="major"/>
      </rPr>
      <t>NAMA PEMERIKSA</t>
    </r>
  </si>
  <si>
    <r>
      <t xml:space="preserve">EXAMINER SIGNATURE AND OFFICIAL STAMP / </t>
    </r>
    <r>
      <rPr>
        <b/>
        <sz val="11"/>
        <color theme="1" tint="0.499984740745262"/>
        <rFont val="Aptos Display"/>
        <family val="2"/>
        <scheme val="major"/>
      </rPr>
      <t>TANDATANGAN PEMERIKSA DAN COP RASMI</t>
    </r>
  </si>
  <si>
    <t>The proposal presentation was delivered with clarity, confidence, and a strong academic presence. Ideas were communicated logically and fluently to the examiner, and questions were addressed professionally, demonstrating excellent scholarly preparedness and professional conduct.</t>
  </si>
  <si>
    <t>The proposal presentation was delivered clearly, with appropriate tone and structure. Key points were effectively communicated to the examiner, and responses to questions were relevant and respectful, demonstrating competent communication and professional conduct.</t>
  </si>
  <si>
    <t>The proposal presentation was delivered with adequate clarity and structure, though some hesitation or disconnection was evident. Responses to the examiner’s questions were provided but lacked depth and precision. Overall, the delivery met the minimum standards for academic communication.</t>
  </si>
  <si>
    <t>The proposal presentation was delivered with limited clarity and confidence. The content was poorly organised, and engagement with the examiner was minimal. Questions were inadequately addressed, reflecting underdeveloped communication and professional skills.</t>
  </si>
  <si>
    <t>The proposal presentation was delivered in a disorganised and unclear manner. Key ideas were poorly expressed or omitted, and interaction with the examiner was minimal. Questions were avoided or inadequately addressed, indicating insufficient preparation and ineffective communication.</t>
  </si>
  <si>
    <r>
      <t xml:space="preserve">SECTION E : EXAMINER'S CONSENT
</t>
    </r>
    <r>
      <rPr>
        <b/>
        <i/>
        <sz val="11"/>
        <color rgb="FFFFFFFF"/>
        <rFont val="Aptos Display"/>
        <family val="2"/>
        <scheme val="major"/>
      </rPr>
      <t xml:space="preserve">SEKSYEN E </t>
    </r>
    <r>
      <rPr>
        <b/>
        <sz val="11"/>
        <color rgb="FFFFFFFF"/>
        <rFont val="Aptos Display"/>
        <family val="2"/>
        <scheme val="major"/>
      </rPr>
      <t>:</t>
    </r>
    <r>
      <rPr>
        <b/>
        <i/>
        <sz val="11"/>
        <color rgb="FFFFFFFF"/>
        <rFont val="Aptos Display"/>
        <family val="2"/>
        <scheme val="major"/>
      </rPr>
      <t xml:space="preserve"> PERAKUAN PEMERIKSA</t>
    </r>
  </si>
  <si>
    <r>
      <t xml:space="preserve">SECTION F : BASIS FOR RECOMMENDATION
</t>
    </r>
    <r>
      <rPr>
        <b/>
        <i/>
        <sz val="11"/>
        <color theme="0"/>
        <rFont val="Aptos Display"/>
        <family val="2"/>
        <scheme val="major"/>
      </rPr>
      <t xml:space="preserve">SEKSYEN F </t>
    </r>
    <r>
      <rPr>
        <b/>
        <sz val="11"/>
        <color theme="0"/>
        <rFont val="Aptos Display"/>
        <family val="2"/>
        <scheme val="major"/>
      </rPr>
      <t>:</t>
    </r>
    <r>
      <rPr>
        <b/>
        <i/>
        <sz val="11"/>
        <color theme="0"/>
        <rFont val="Aptos Display"/>
        <family val="2"/>
        <scheme val="major"/>
      </rPr>
      <t xml:space="preserve"> ASAS CADANGAN</t>
    </r>
  </si>
  <si>
    <r>
      <t xml:space="preserve">SECTION B : SUPERVISOR’S RECOMMENDATION STATEMENT FOR UPGRADING FROM MASTER’S TO PHD
</t>
    </r>
    <r>
      <rPr>
        <b/>
        <i/>
        <sz val="11"/>
        <color theme="0"/>
        <rFont val="Aptos Display"/>
        <family val="2"/>
        <scheme val="major"/>
      </rPr>
      <t>SEKSYEN B</t>
    </r>
    <r>
      <rPr>
        <b/>
        <sz val="11"/>
        <color theme="0"/>
        <rFont val="Aptos Display"/>
        <family val="2"/>
        <scheme val="major"/>
      </rPr>
      <t xml:space="preserve"> : </t>
    </r>
    <r>
      <rPr>
        <b/>
        <i/>
        <sz val="11"/>
        <color theme="0"/>
        <rFont val="Aptos Display"/>
        <family val="2"/>
        <scheme val="major"/>
      </rPr>
      <t>KENYATAAN CADANGAN PENYELIA UNTUK NAIK TARAF DARIPADA SARJANA KE PHD</t>
    </r>
  </si>
  <si>
    <r>
      <t xml:space="preserve">SECTION C : SUPERVISOR’S ENDORSEMENT
</t>
    </r>
    <r>
      <rPr>
        <b/>
        <i/>
        <sz val="11"/>
        <color rgb="FFFFFFFF"/>
        <rFont val="Aptos Display"/>
        <family val="2"/>
        <scheme val="major"/>
      </rPr>
      <t xml:space="preserve">SEKSYEN C </t>
    </r>
    <r>
      <rPr>
        <b/>
        <sz val="11"/>
        <color rgb="FFFFFFFF"/>
        <rFont val="Aptos Display"/>
        <family val="2"/>
        <scheme val="major"/>
      </rPr>
      <t>:</t>
    </r>
    <r>
      <rPr>
        <b/>
        <i/>
        <sz val="11"/>
        <color rgb="FFFFFFFF"/>
        <rFont val="Aptos Display"/>
        <family val="2"/>
        <scheme val="major"/>
      </rPr>
      <t xml:space="preserve"> KENYATAAN SOKONGAN PENYELIA</t>
    </r>
  </si>
  <si>
    <r>
      <t xml:space="preserve">Total Marks (Section F)
</t>
    </r>
    <r>
      <rPr>
        <b/>
        <i/>
        <sz val="11"/>
        <color theme="0" tint="-0.499984740745262"/>
        <rFont val="Aptos Display"/>
        <family val="2"/>
        <scheme val="major"/>
      </rPr>
      <t>Jumlah Markah (Seksyen F)</t>
    </r>
  </si>
  <si>
    <r>
      <t xml:space="preserve">SECTION D : EXAMINER'S BRIEF COMMENTS ON THE PROPOSAL (UPGRADING FORM MASTER TO PHD)
</t>
    </r>
    <r>
      <rPr>
        <b/>
        <i/>
        <sz val="11"/>
        <color theme="0"/>
        <rFont val="Aptos Display"/>
        <family val="2"/>
        <scheme val="major"/>
      </rPr>
      <t>SEKSYEN D</t>
    </r>
    <r>
      <rPr>
        <b/>
        <sz val="11"/>
        <color theme="0"/>
        <rFont val="Aptos Display"/>
        <family val="2"/>
        <scheme val="major"/>
      </rPr>
      <t xml:space="preserve"> : </t>
    </r>
    <r>
      <rPr>
        <b/>
        <i/>
        <sz val="11"/>
        <color theme="0"/>
        <rFont val="Aptos Display"/>
        <family val="2"/>
        <scheme val="major"/>
      </rPr>
      <t>KOMEN RINGKAS PEMERIKSA BERKENAAN CADANGAN PENYELIDIKAN (NAIK TARAF DARI SARJANA KE PHD)</t>
    </r>
  </si>
  <si>
    <r>
      <t>BASIC CRITERIA /</t>
    </r>
    <r>
      <rPr>
        <b/>
        <sz val="11"/>
        <color theme="1" tint="0.499984740745262"/>
        <rFont val="Aptos Display"/>
        <family val="2"/>
        <scheme val="major"/>
      </rPr>
      <t xml:space="preserve"> KRITERIA UMUM</t>
    </r>
  </si>
  <si>
    <t>DOI NUMBER</t>
  </si>
  <si>
    <r>
      <t xml:space="preserve">CGPA (UNDERGRADUATE)
</t>
    </r>
    <r>
      <rPr>
        <b/>
        <i/>
        <sz val="11"/>
        <color theme="1" tint="0.499984740745262"/>
        <rFont val="Aptos Display"/>
        <family val="2"/>
        <scheme val="major"/>
      </rPr>
      <t>PNGK (SARJANA MUDA)</t>
    </r>
  </si>
  <si>
    <r>
      <t xml:space="preserve">PUBLICATION
</t>
    </r>
    <r>
      <rPr>
        <b/>
        <i/>
        <sz val="11"/>
        <color theme="1" tint="0.499984740745262"/>
        <rFont val="Aptos Display"/>
        <family val="2"/>
        <scheme val="major"/>
      </rPr>
      <t>PENERBITAN</t>
    </r>
  </si>
  <si>
    <t>UPGRADING EVALUATION</t>
  </si>
  <si>
    <t>RECOMMENDED AND APPROVED FOR UPGRADE</t>
  </si>
  <si>
    <t>NOT ENDORSED FOR CANDIDACY UPGRADE</t>
  </si>
  <si>
    <r>
      <t xml:space="preserve">CURRENT SEMESTER
</t>
    </r>
    <r>
      <rPr>
        <b/>
        <i/>
        <sz val="11"/>
        <color theme="1" tint="0.499984740745262"/>
        <rFont val="Aptos Display"/>
        <family val="2"/>
        <scheme val="major"/>
      </rPr>
      <t>SEMESTER SEMASA</t>
    </r>
  </si>
  <si>
    <t xml:space="preserve">RESULTS </t>
  </si>
  <si>
    <r>
      <t xml:space="preserve">I hereby formally support the application of the candidate for upgrading from Master’s to PhD and confirm that the candidate has satisfied all stipulated minimum requirements for consideration of the upgrade.
</t>
    </r>
    <r>
      <rPr>
        <i/>
        <sz val="11"/>
        <color theme="1" tint="0.499984740745262"/>
        <rFont val="Aptos Display"/>
        <family val="2"/>
        <scheme val="major"/>
      </rPr>
      <t>Dengan ini, saya dengan rasmi menyokong permohonan calon untuk naik taraf daripada Sarjana ke PhD dan mengesahkan bahawa calon telah memenuhi semua syarat minimum yang ditetapkan untuk pertimbangan naik taraf.</t>
    </r>
  </si>
  <si>
    <r>
      <t xml:space="preserve">SECTION A :  CANDIDATE'S AND EXAMINER'S DETAILS
</t>
    </r>
    <r>
      <rPr>
        <b/>
        <i/>
        <sz val="11"/>
        <color theme="0"/>
        <rFont val="Aptos Display"/>
        <family val="2"/>
        <scheme val="major"/>
      </rPr>
      <t>SEKSYEN A</t>
    </r>
    <r>
      <rPr>
        <b/>
        <sz val="11"/>
        <color theme="0"/>
        <rFont val="Aptos Display"/>
        <family val="2"/>
        <scheme val="major"/>
      </rPr>
      <t xml:space="preserve"> : </t>
    </r>
    <r>
      <rPr>
        <b/>
        <i/>
        <sz val="11"/>
        <color theme="0"/>
        <rFont val="Aptos Display"/>
        <family val="2"/>
        <scheme val="major"/>
      </rPr>
      <t>MAKLUMAT CALON DAN PENILAI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</si>
</sst>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0" x14ac:knownFonts="1">
    <font>
      <sz val="11"/>
      <color theme="1"/>
      <name val="Aptos Narrow"/>
      <family val="2"/>
      <scheme val="minor"/>
    </font>
    <font>
      <sz val="11"/>
      <color theme="1"/>
      <name val="Aptos Display"/>
      <family val="2"/>
      <scheme val="major"/>
    </font>
    <font>
      <b/>
      <sz val="11"/>
      <color theme="1"/>
      <name val="Aptos Display"/>
      <family val="2"/>
      <scheme val="major"/>
    </font>
    <font>
      <b/>
      <sz val="11"/>
      <color theme="0"/>
      <name val="Aptos Display"/>
      <family val="2"/>
      <scheme val="major"/>
    </font>
    <font>
      <b/>
      <sz val="11"/>
      <color rgb="FF002060"/>
      <name val="Aptos Display"/>
      <family val="2"/>
      <scheme val="major"/>
    </font>
    <font>
      <b/>
      <sz val="26"/>
      <color rgb="FF0B5394"/>
      <name val="Aptos Display"/>
      <family val="2"/>
      <scheme val="major"/>
    </font>
    <font>
      <b/>
      <i/>
      <sz val="11"/>
      <color theme="0" tint="-0.499984740745262"/>
      <name val="Aptos Display"/>
      <family val="2"/>
      <scheme val="major"/>
    </font>
    <font>
      <b/>
      <i/>
      <sz val="11"/>
      <color theme="0"/>
      <name val="Aptos Display"/>
      <family val="2"/>
      <scheme val="major"/>
    </font>
    <font>
      <i/>
      <sz val="11"/>
      <color theme="0" tint="-0.499984740745262"/>
      <name val="Aptos Display"/>
      <family val="2"/>
      <scheme val="major"/>
    </font>
    <font>
      <sz val="11"/>
      <name val="Aptos Display"/>
      <family val="2"/>
      <scheme val="major"/>
    </font>
    <font>
      <sz val="10"/>
      <color theme="1"/>
      <name val="Aptos Display"/>
      <family val="2"/>
      <scheme val="major"/>
    </font>
    <font>
      <b/>
      <sz val="16"/>
      <color theme="0"/>
      <name val="Aptos Narrow"/>
      <family val="2"/>
      <scheme val="minor"/>
    </font>
    <font>
      <b/>
      <sz val="16"/>
      <color theme="1"/>
      <name val="Roboto"/>
    </font>
    <font>
      <b/>
      <sz val="12"/>
      <color theme="1"/>
      <name val="Aptos Narrow"/>
      <family val="2"/>
      <scheme val="minor"/>
    </font>
    <font>
      <b/>
      <i/>
      <sz val="11"/>
      <color theme="1" tint="0.499984740745262"/>
      <name val="Aptos Display"/>
      <family val="2"/>
      <scheme val="major"/>
    </font>
    <font>
      <b/>
      <sz val="11"/>
      <color rgb="FFFFFFFF"/>
      <name val="Aptos Display"/>
      <family val="2"/>
      <scheme val="major"/>
    </font>
    <font>
      <b/>
      <i/>
      <sz val="11"/>
      <color rgb="FFFFFFFF"/>
      <name val="Aptos Display"/>
      <family val="2"/>
      <scheme val="major"/>
    </font>
    <font>
      <b/>
      <sz val="11"/>
      <color theme="1" tint="0.499984740745262"/>
      <name val="Aptos Display"/>
      <family val="2"/>
      <scheme val="major"/>
    </font>
    <font>
      <b/>
      <sz val="26"/>
      <color rgb="FF0B5394"/>
      <name val="ADLaM Display"/>
    </font>
    <font>
      <i/>
      <sz val="11"/>
      <color theme="1" tint="0.499984740745262"/>
      <name val="Aptos Display"/>
      <family val="2"/>
      <scheme val="major"/>
    </font>
  </fonts>
  <fills count="13">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rgb="FF002060"/>
        <bgColor indexed="64"/>
      </patternFill>
    </fill>
    <fill>
      <patternFill patternType="solid">
        <fgColor theme="3" tint="0.499984740745262"/>
        <bgColor indexed="64"/>
      </patternFill>
    </fill>
    <fill>
      <patternFill patternType="solid">
        <fgColor theme="6" tint="-0.49998474074526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2" tint="-9.9978637043366805E-2"/>
        <bgColor indexed="64"/>
      </patternFill>
    </fill>
  </fills>
  <borders count="53">
    <border>
      <left/>
      <right/>
      <top/>
      <bottom/>
      <diagonal/>
    </border>
    <border>
      <left/>
      <right/>
      <top/>
      <bottom style="thick">
        <color rgb="FF0B539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theme="1" tint="0.14999847407452621"/>
      </right>
      <top style="medium">
        <color indexed="64"/>
      </top>
      <bottom style="thin">
        <color theme="1" tint="0.14999847407452621"/>
      </bottom>
      <diagonal/>
    </border>
    <border>
      <left style="thin">
        <color theme="1" tint="0.14999847407452621"/>
      </left>
      <right style="thin">
        <color theme="1" tint="0.14999847407452621"/>
      </right>
      <top style="medium">
        <color indexed="64"/>
      </top>
      <bottom style="thin">
        <color theme="1" tint="0.14999847407452621"/>
      </bottom>
      <diagonal/>
    </border>
    <border>
      <left style="thin">
        <color theme="1" tint="0.14999847407452621"/>
      </left>
      <right style="medium">
        <color indexed="64"/>
      </right>
      <top style="medium">
        <color indexed="64"/>
      </top>
      <bottom style="thin">
        <color theme="1" tint="0.14999847407452621"/>
      </bottom>
      <diagonal/>
    </border>
    <border>
      <left style="medium">
        <color indexed="64"/>
      </left>
      <right style="thin">
        <color theme="1" tint="0.14999847407452621"/>
      </right>
      <top style="thin">
        <color theme="1" tint="0.14999847407452621"/>
      </top>
      <bottom style="thin">
        <color theme="1" tint="0.14999847407452621"/>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theme="1" tint="0.14999847407452621"/>
      </left>
      <right style="medium">
        <color indexed="64"/>
      </right>
      <top style="thin">
        <color theme="1" tint="0.14999847407452621"/>
      </top>
      <bottom style="thin">
        <color theme="1" tint="0.14999847407452621"/>
      </bottom>
      <diagonal/>
    </border>
    <border>
      <left style="medium">
        <color indexed="64"/>
      </left>
      <right style="thin">
        <color theme="1" tint="0.14999847407452621"/>
      </right>
      <top style="thin">
        <color theme="1" tint="0.14999847407452621"/>
      </top>
      <bottom style="medium">
        <color indexed="64"/>
      </bottom>
      <diagonal/>
    </border>
    <border>
      <left style="thin">
        <color theme="1" tint="0.14999847407452621"/>
      </left>
      <right style="thin">
        <color theme="1" tint="0.14999847407452621"/>
      </right>
      <top style="thin">
        <color theme="1" tint="0.14999847407452621"/>
      </top>
      <bottom style="medium">
        <color indexed="64"/>
      </bottom>
      <diagonal/>
    </border>
    <border>
      <left style="thin">
        <color theme="1" tint="0.14999847407452621"/>
      </left>
      <right style="medium">
        <color indexed="64"/>
      </right>
      <top style="thin">
        <color theme="1" tint="0.14999847407452621"/>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175">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pplyProtection="1">
      <alignment horizontal="center" vertical="center" wrapText="1"/>
      <protection locked="0"/>
    </xf>
    <xf numFmtId="0" fontId="2" fillId="0" borderId="0" xfId="0" applyFont="1" applyAlignment="1">
      <alignment horizontal="left" vertical="center"/>
    </xf>
    <xf numFmtId="0" fontId="2" fillId="0" borderId="0" xfId="0" applyFont="1" applyAlignment="1">
      <alignment horizontal="center" vertical="center"/>
    </xf>
    <xf numFmtId="0" fontId="5" fillId="0" borderId="0" xfId="0" applyFont="1" applyAlignment="1">
      <alignment vertical="center" wrapText="1"/>
    </xf>
    <xf numFmtId="0" fontId="1" fillId="0" borderId="10" xfId="0" applyFont="1" applyBorder="1" applyAlignment="1" applyProtection="1">
      <alignment horizontal="center" vertical="center" wrapText="1"/>
      <protection locked="0"/>
    </xf>
    <xf numFmtId="0" fontId="1" fillId="0" borderId="22" xfId="0" applyFont="1" applyBorder="1" applyAlignment="1" applyProtection="1">
      <alignment vertical="center" wrapText="1"/>
      <protection locked="0"/>
    </xf>
    <xf numFmtId="0" fontId="1" fillId="0" borderId="23" xfId="0" applyFont="1" applyBorder="1"/>
    <xf numFmtId="0" fontId="1" fillId="0" borderId="10" xfId="0" applyFont="1" applyBorder="1"/>
    <xf numFmtId="0" fontId="1" fillId="0" borderId="24" xfId="0" applyFont="1" applyBorder="1"/>
    <xf numFmtId="0" fontId="1" fillId="0" borderId="21" xfId="0" applyFont="1" applyBorder="1"/>
    <xf numFmtId="0" fontId="1" fillId="0" borderId="22" xfId="0" applyFont="1" applyBorder="1"/>
    <xf numFmtId="0" fontId="2" fillId="0" borderId="21" xfId="0" applyFont="1" applyBorder="1" applyAlignment="1">
      <alignment vertical="center" wrapText="1"/>
    </xf>
    <xf numFmtId="0" fontId="1" fillId="0" borderId="0" xfId="0" applyFont="1" applyAlignment="1">
      <alignment vertical="center" wrapText="1"/>
    </xf>
    <xf numFmtId="0" fontId="1" fillId="0" borderId="22" xfId="0" applyFont="1" applyBorder="1" applyAlignment="1">
      <alignment vertical="center" wrapText="1"/>
    </xf>
    <xf numFmtId="0" fontId="2" fillId="0" borderId="22" xfId="0" applyFont="1" applyBorder="1" applyAlignment="1">
      <alignment vertical="center" wrapText="1"/>
    </xf>
    <xf numFmtId="164" fontId="1" fillId="0" borderId="22" xfId="0" applyNumberFormat="1" applyFont="1" applyBorder="1" applyAlignment="1">
      <alignment horizontal="center" vertical="center" wrapText="1"/>
    </xf>
    <xf numFmtId="0" fontId="1" fillId="0" borderId="21" xfId="0" applyFont="1" applyBorder="1" applyAlignment="1" applyProtection="1">
      <alignment vertical="center" wrapText="1"/>
      <protection locked="0"/>
    </xf>
    <xf numFmtId="0" fontId="2" fillId="0" borderId="22" xfId="0" applyFont="1" applyBorder="1" applyAlignment="1">
      <alignment vertical="center"/>
    </xf>
    <xf numFmtId="0" fontId="1" fillId="0" borderId="23"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0" xfId="0" applyFont="1" applyBorder="1" applyAlignment="1">
      <alignment vertical="center"/>
    </xf>
    <xf numFmtId="0" fontId="2" fillId="0" borderId="10" xfId="0" applyFont="1" applyBorder="1" applyAlignment="1">
      <alignment horizontal="left" vertical="center"/>
    </xf>
    <xf numFmtId="0" fontId="2" fillId="0" borderId="10" xfId="0" applyFont="1" applyBorder="1" applyAlignment="1">
      <alignment horizontal="center" vertical="center"/>
    </xf>
    <xf numFmtId="0" fontId="2" fillId="0" borderId="24" xfId="0" applyFont="1" applyBorder="1" applyAlignment="1">
      <alignment horizontal="center" vertical="center"/>
    </xf>
    <xf numFmtId="0" fontId="1" fillId="0" borderId="10" xfId="0" applyFont="1" applyBorder="1" applyAlignment="1">
      <alignment horizontal="center"/>
    </xf>
    <xf numFmtId="0" fontId="1" fillId="0" borderId="21" xfId="0" applyFont="1" applyBorder="1" applyAlignment="1">
      <alignment vertical="center" wrapText="1"/>
    </xf>
    <xf numFmtId="0" fontId="1" fillId="0" borderId="22" xfId="0" applyFont="1" applyBorder="1" applyAlignment="1">
      <alignment vertical="center"/>
    </xf>
    <xf numFmtId="0" fontId="1" fillId="0" borderId="21" xfId="0" applyFont="1" applyBorder="1" applyAlignment="1">
      <alignment vertical="center"/>
    </xf>
    <xf numFmtId="0" fontId="1" fillId="0" borderId="32" xfId="0" applyFont="1" applyBorder="1" applyAlignment="1">
      <alignment vertical="center"/>
    </xf>
    <xf numFmtId="0" fontId="1" fillId="0" borderId="37" xfId="0" applyFont="1" applyBorder="1" applyAlignment="1">
      <alignment vertical="center"/>
    </xf>
    <xf numFmtId="0" fontId="1" fillId="0" borderId="32" xfId="0" applyFont="1" applyBorder="1" applyAlignment="1">
      <alignment vertical="center" wrapText="1"/>
    </xf>
    <xf numFmtId="0" fontId="1" fillId="0" borderId="0" xfId="0" applyFont="1" applyAlignment="1">
      <alignment horizontal="center" vertical="center" wrapText="1"/>
    </xf>
    <xf numFmtId="0" fontId="1" fillId="0" borderId="37" xfId="0" applyFont="1" applyBorder="1" applyAlignment="1">
      <alignment vertical="center" wrapText="1"/>
    </xf>
    <xf numFmtId="0" fontId="1" fillId="0" borderId="36"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 fillId="0" borderId="38"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 fillId="0" borderId="36"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1" fillId="0" borderId="38"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1" fillId="0" borderId="0" xfId="0" applyFont="1" applyAlignment="1" applyProtection="1">
      <alignment horizontal="left" vertical="top" wrapText="1"/>
      <protection locked="0"/>
    </xf>
    <xf numFmtId="0" fontId="1" fillId="0" borderId="0" xfId="0" applyFont="1" applyAlignment="1" applyProtection="1">
      <alignment vertical="center" wrapText="1"/>
      <protection locked="0"/>
    </xf>
    <xf numFmtId="0" fontId="2" fillId="0" borderId="0" xfId="0" applyFont="1" applyAlignment="1">
      <alignment vertical="center" wrapText="1"/>
    </xf>
    <xf numFmtId="0" fontId="2" fillId="0" borderId="0" xfId="0" applyFont="1" applyAlignment="1">
      <alignment horizontal="left" vertical="center" wrapText="1"/>
    </xf>
    <xf numFmtId="164" fontId="1" fillId="0" borderId="0" xfId="0" applyNumberFormat="1" applyFont="1" applyAlignment="1">
      <alignment horizontal="center" vertical="center" wrapText="1"/>
    </xf>
    <xf numFmtId="0" fontId="4" fillId="0" borderId="22" xfId="0" applyFont="1" applyBorder="1" applyAlignment="1">
      <alignment vertical="center" wrapText="1"/>
    </xf>
    <xf numFmtId="0" fontId="18" fillId="2" borderId="1" xfId="0" applyFont="1" applyFill="1" applyBorder="1" applyAlignment="1">
      <alignment vertical="center" wrapText="1"/>
    </xf>
    <xf numFmtId="0" fontId="11" fillId="4" borderId="39" xfId="0" applyFont="1" applyFill="1" applyBorder="1" applyAlignment="1">
      <alignment horizontal="center" vertical="center"/>
    </xf>
    <xf numFmtId="0" fontId="11" fillId="4" borderId="40" xfId="0" applyFont="1" applyFill="1" applyBorder="1" applyAlignment="1">
      <alignment horizontal="center" vertical="center"/>
    </xf>
    <xf numFmtId="0" fontId="11" fillId="4" borderId="41" xfId="0" applyFont="1" applyFill="1" applyBorder="1" applyAlignment="1">
      <alignment horizontal="center" vertical="center"/>
    </xf>
    <xf numFmtId="0" fontId="12" fillId="5" borderId="42" xfId="0" applyFont="1" applyFill="1" applyBorder="1" applyAlignment="1">
      <alignment horizontal="center" vertical="center"/>
    </xf>
    <xf numFmtId="0" fontId="12" fillId="5" borderId="43" xfId="0" applyFont="1" applyFill="1" applyBorder="1" applyAlignment="1">
      <alignment horizontal="center" vertical="center"/>
    </xf>
    <xf numFmtId="0" fontId="12" fillId="5" borderId="44" xfId="0" applyFont="1" applyFill="1" applyBorder="1" applyAlignment="1">
      <alignment horizontal="center" vertical="center"/>
    </xf>
    <xf numFmtId="0" fontId="13" fillId="0" borderId="42" xfId="0" applyFont="1" applyBorder="1" applyAlignment="1">
      <alignment horizontal="left" vertical="center"/>
    </xf>
    <xf numFmtId="0" fontId="13" fillId="0" borderId="43" xfId="0" applyFont="1" applyBorder="1" applyAlignment="1">
      <alignment horizontal="left" vertical="center"/>
    </xf>
    <xf numFmtId="0" fontId="13" fillId="7" borderId="43" xfId="0" applyFont="1" applyFill="1" applyBorder="1" applyAlignment="1">
      <alignment horizontal="center" vertical="center"/>
    </xf>
    <xf numFmtId="0" fontId="13" fillId="7" borderId="44" xfId="0" applyFont="1" applyFill="1" applyBorder="1" applyAlignment="1">
      <alignment horizontal="center" vertical="center"/>
    </xf>
    <xf numFmtId="0" fontId="13" fillId="8" borderId="43" xfId="0" applyFont="1" applyFill="1" applyBorder="1" applyAlignment="1">
      <alignment horizontal="center" vertical="center"/>
    </xf>
    <xf numFmtId="0" fontId="13" fillId="8" borderId="44" xfId="0" applyFont="1" applyFill="1" applyBorder="1" applyAlignment="1">
      <alignment horizontal="center" vertical="center"/>
    </xf>
    <xf numFmtId="0" fontId="13" fillId="9" borderId="43" xfId="0" applyFont="1" applyFill="1" applyBorder="1" applyAlignment="1">
      <alignment horizontal="center" vertical="center"/>
    </xf>
    <xf numFmtId="0" fontId="13" fillId="9" borderId="44" xfId="0" applyFont="1" applyFill="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2" fillId="5" borderId="6" xfId="0" applyFont="1" applyFill="1" applyBorder="1" applyAlignment="1">
      <alignment horizontal="left" vertical="center" wrapText="1"/>
    </xf>
    <xf numFmtId="0" fontId="2" fillId="5" borderId="7" xfId="0" applyFont="1" applyFill="1" applyBorder="1" applyAlignment="1">
      <alignment horizontal="left" vertical="center"/>
    </xf>
    <xf numFmtId="0" fontId="2" fillId="5" borderId="8" xfId="0" applyFont="1" applyFill="1" applyBorder="1" applyAlignment="1">
      <alignment horizontal="left" vertical="center"/>
    </xf>
    <xf numFmtId="0" fontId="15" fillId="6" borderId="33" xfId="0" applyFont="1" applyFill="1" applyBorder="1" applyAlignment="1">
      <alignment horizontal="left" vertical="center" wrapText="1"/>
    </xf>
    <xf numFmtId="0" fontId="3" fillId="6" borderId="34" xfId="0" applyFont="1" applyFill="1" applyBorder="1" applyAlignment="1">
      <alignment horizontal="left" vertical="center" wrapText="1"/>
    </xf>
    <xf numFmtId="0" fontId="3" fillId="6" borderId="35" xfId="0" applyFont="1" applyFill="1" applyBorder="1" applyAlignment="1">
      <alignment horizontal="left" vertical="center" wrapText="1"/>
    </xf>
    <xf numFmtId="0" fontId="10" fillId="0" borderId="17" xfId="0" applyFont="1" applyBorder="1" applyAlignment="1">
      <alignment vertical="center" wrapText="1"/>
    </xf>
    <xf numFmtId="0" fontId="10" fillId="0" borderId="18" xfId="0" applyFont="1" applyBorder="1" applyAlignment="1">
      <alignment vertical="center" wrapText="1"/>
    </xf>
    <xf numFmtId="0" fontId="10" fillId="0" borderId="32" xfId="0" applyFont="1" applyBorder="1" applyAlignment="1">
      <alignmen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 fillId="0" borderId="6"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0" fontId="1" fillId="0" borderId="8" xfId="0" applyFont="1" applyBorder="1" applyAlignment="1" applyProtection="1">
      <alignment horizontal="left" vertical="top"/>
      <protection locked="0"/>
    </xf>
    <xf numFmtId="0" fontId="1" fillId="0" borderId="12" xfId="0" applyFont="1" applyBorder="1" applyAlignment="1" applyProtection="1">
      <alignment horizontal="left" vertical="top"/>
      <protection locked="0"/>
    </xf>
    <xf numFmtId="0" fontId="1" fillId="0" borderId="13" xfId="0" applyFont="1" applyBorder="1" applyAlignment="1" applyProtection="1">
      <alignment horizontal="left" vertical="top"/>
      <protection locked="0"/>
    </xf>
    <xf numFmtId="0" fontId="1" fillId="0" borderId="14" xfId="0" applyFont="1" applyBorder="1" applyAlignment="1" applyProtection="1">
      <alignment horizontal="left" vertical="top"/>
      <protection locked="0"/>
    </xf>
    <xf numFmtId="0" fontId="3" fillId="6" borderId="3" xfId="0" applyFont="1" applyFill="1" applyBorder="1" applyAlignment="1">
      <alignment horizontal="left" vertical="center" wrapText="1"/>
    </xf>
    <xf numFmtId="0" fontId="1" fillId="6" borderId="4" xfId="0" applyFont="1" applyFill="1" applyBorder="1" applyAlignment="1">
      <alignment horizontal="left" vertical="center"/>
    </xf>
    <xf numFmtId="0" fontId="1" fillId="6" borderId="5" xfId="0" applyFont="1" applyFill="1" applyBorder="1" applyAlignment="1">
      <alignment horizontal="left" vertical="center"/>
    </xf>
    <xf numFmtId="0" fontId="3" fillId="6" borderId="6" xfId="0" applyFont="1" applyFill="1" applyBorder="1" applyAlignment="1">
      <alignment horizontal="left" vertical="center"/>
    </xf>
    <xf numFmtId="0" fontId="1" fillId="6" borderId="7" xfId="0" applyFont="1" applyFill="1" applyBorder="1" applyAlignment="1">
      <alignment horizontal="left" vertical="center"/>
    </xf>
    <xf numFmtId="0" fontId="1" fillId="6" borderId="8" xfId="0" applyFont="1" applyFill="1" applyBorder="1" applyAlignment="1">
      <alignment horizontal="left" vertical="center"/>
    </xf>
    <xf numFmtId="0" fontId="13" fillId="10" borderId="43" xfId="0" applyFont="1" applyFill="1" applyBorder="1" applyAlignment="1">
      <alignment horizontal="center" vertical="center"/>
    </xf>
    <xf numFmtId="0" fontId="13" fillId="10" borderId="44" xfId="0" applyFont="1" applyFill="1" applyBorder="1" applyAlignment="1">
      <alignment horizontal="center" vertical="center"/>
    </xf>
    <xf numFmtId="0" fontId="13" fillId="0" borderId="45" xfId="0" applyFont="1" applyBorder="1" applyAlignment="1">
      <alignment horizontal="left" vertical="center"/>
    </xf>
    <xf numFmtId="0" fontId="13" fillId="0" borderId="46" xfId="0" applyFont="1" applyBorder="1" applyAlignment="1">
      <alignment horizontal="left" vertical="center"/>
    </xf>
    <xf numFmtId="0" fontId="13" fillId="11" borderId="46" xfId="0" applyFont="1" applyFill="1" applyBorder="1" applyAlignment="1">
      <alignment horizontal="center" vertical="center"/>
    </xf>
    <xf numFmtId="0" fontId="13" fillId="11" borderId="47" xfId="0" applyFont="1" applyFill="1" applyBorder="1" applyAlignment="1">
      <alignment horizontal="center" vertical="center"/>
    </xf>
    <xf numFmtId="0" fontId="1" fillId="3" borderId="0" xfId="0" applyFont="1" applyFill="1" applyAlignment="1" applyProtection="1">
      <alignment horizontal="center"/>
      <protection locked="0"/>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horizontal="center" wrapText="1"/>
    </xf>
    <xf numFmtId="0" fontId="1" fillId="0" borderId="0" xfId="0" applyFont="1" applyAlignment="1">
      <alignment horizontal="center"/>
    </xf>
    <xf numFmtId="0" fontId="3" fillId="4" borderId="7" xfId="0" applyFont="1" applyFill="1" applyBorder="1" applyAlignment="1">
      <alignment horizontal="center" vertical="center"/>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1" fillId="0" borderId="21" xfId="0" applyFont="1" applyBorder="1" applyAlignment="1">
      <alignment horizontal="left" vertical="center" wrapText="1"/>
    </xf>
    <xf numFmtId="0" fontId="1" fillId="0" borderId="22" xfId="0" applyFont="1" applyBorder="1" applyAlignment="1">
      <alignment horizontal="left" vertical="center"/>
    </xf>
    <xf numFmtId="0" fontId="1" fillId="0" borderId="21" xfId="0" applyFont="1" applyBorder="1" applyAlignment="1">
      <alignment horizontal="left" vertical="center"/>
    </xf>
    <xf numFmtId="0" fontId="1" fillId="0" borderId="23" xfId="0" applyFont="1" applyBorder="1" applyAlignment="1">
      <alignment horizontal="left" vertical="center"/>
    </xf>
    <xf numFmtId="0" fontId="1" fillId="0" borderId="10" xfId="0" applyFont="1" applyBorder="1" applyAlignment="1">
      <alignment horizontal="left" vertical="center"/>
    </xf>
    <xf numFmtId="0" fontId="1" fillId="0" borderId="24" xfId="0" applyFont="1" applyBorder="1" applyAlignment="1">
      <alignment horizontal="left" vertical="center"/>
    </xf>
    <xf numFmtId="0" fontId="3" fillId="6" borderId="33" xfId="0" applyFont="1" applyFill="1" applyBorder="1" applyAlignment="1">
      <alignment horizontal="left" vertical="center" wrapText="1"/>
    </xf>
    <xf numFmtId="0" fontId="1" fillId="0" borderId="21" xfId="0" applyFont="1" applyBorder="1" applyAlignment="1">
      <alignment horizontal="left" wrapText="1"/>
    </xf>
    <xf numFmtId="0" fontId="1" fillId="0" borderId="0" xfId="0" applyFont="1" applyAlignment="1">
      <alignment horizontal="left"/>
    </xf>
    <xf numFmtId="0" fontId="1" fillId="0" borderId="22" xfId="0" applyFont="1" applyBorder="1" applyAlignment="1">
      <alignment horizontal="left"/>
    </xf>
    <xf numFmtId="0" fontId="1" fillId="0" borderId="21" xfId="0" applyFont="1" applyBorder="1" applyAlignment="1">
      <alignment horizontal="left"/>
    </xf>
    <xf numFmtId="0" fontId="3" fillId="4" borderId="25"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19"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28"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6" xfId="0" applyFont="1" applyFill="1" applyBorder="1" applyAlignment="1">
      <alignment horizontal="center" vertical="center"/>
    </xf>
    <xf numFmtId="0" fontId="1" fillId="6" borderId="11" xfId="0" applyFont="1" applyFill="1" applyBorder="1" applyAlignment="1">
      <alignment horizontal="left" vertical="center"/>
    </xf>
    <xf numFmtId="0" fontId="10" fillId="0" borderId="36" xfId="0" applyFont="1" applyBorder="1" applyAlignment="1">
      <alignment horizontal="left" vertical="center" wrapText="1"/>
    </xf>
    <xf numFmtId="0" fontId="3" fillId="4" borderId="36" xfId="0" applyFont="1" applyFill="1" applyBorder="1" applyAlignment="1">
      <alignment horizontal="center" vertical="center"/>
    </xf>
    <xf numFmtId="0" fontId="3" fillId="4" borderId="32" xfId="0" applyFont="1" applyFill="1" applyBorder="1" applyAlignment="1">
      <alignment horizontal="center" vertical="center"/>
    </xf>
    <xf numFmtId="0" fontId="3" fillId="4" borderId="38"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1" fillId="0" borderId="32" xfId="0" applyFont="1" applyBorder="1" applyAlignment="1">
      <alignment horizontal="center" vertical="center" wrapText="1"/>
    </xf>
    <xf numFmtId="0" fontId="2" fillId="0" borderId="21" xfId="0" applyFont="1" applyBorder="1" applyAlignment="1">
      <alignment horizontal="left" vertical="center" wrapText="1"/>
    </xf>
    <xf numFmtId="0" fontId="2" fillId="0" borderId="0" xfId="0" applyFont="1" applyAlignment="1">
      <alignment horizontal="left" vertical="center" wrapText="1"/>
    </xf>
    <xf numFmtId="0" fontId="1" fillId="3" borderId="0" xfId="0" applyFont="1" applyFill="1" applyAlignment="1" applyProtection="1">
      <alignment horizontal="left" vertical="top" wrapText="1"/>
      <protection locked="0"/>
    </xf>
    <xf numFmtId="0" fontId="1" fillId="0" borderId="48" xfId="0" applyFont="1" applyBorder="1" applyAlignment="1" applyProtection="1">
      <alignment horizontal="left" vertical="top"/>
      <protection locked="0"/>
    </xf>
    <xf numFmtId="0" fontId="1" fillId="0" borderId="28" xfId="0" applyFont="1" applyBorder="1" applyAlignment="1" applyProtection="1">
      <alignment horizontal="left" vertical="top"/>
      <protection locked="0"/>
    </xf>
    <xf numFmtId="0" fontId="1" fillId="0" borderId="49" xfId="0" applyFont="1" applyBorder="1" applyAlignment="1" applyProtection="1">
      <alignment horizontal="left" vertical="top"/>
      <protection locked="0"/>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3" fillId="6" borderId="15" xfId="0" applyFont="1" applyFill="1" applyBorder="1" applyAlignment="1">
      <alignment horizontal="left" vertical="center"/>
    </xf>
    <xf numFmtId="0" fontId="3" fillId="6" borderId="16" xfId="0" applyFont="1" applyFill="1" applyBorder="1" applyAlignment="1">
      <alignment horizontal="left" vertical="center"/>
    </xf>
    <xf numFmtId="0" fontId="1" fillId="0" borderId="21"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22"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1" fillId="3" borderId="0" xfId="0" applyFont="1" applyFill="1" applyAlignment="1" applyProtection="1">
      <alignment horizontal="center" vertical="center" wrapText="1"/>
      <protection locked="0"/>
    </xf>
    <xf numFmtId="0" fontId="2" fillId="3" borderId="0" xfId="0" applyFont="1" applyFill="1" applyAlignment="1" applyProtection="1">
      <alignment horizontal="left" vertical="top" wrapText="1"/>
      <protection locked="0"/>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21" xfId="0" applyFont="1" applyBorder="1" applyAlignment="1">
      <alignment vertical="center" wrapText="1"/>
    </xf>
    <xf numFmtId="0" fontId="2" fillId="0" borderId="0" xfId="0" applyFont="1" applyAlignment="1">
      <alignment vertical="center" wrapText="1"/>
    </xf>
    <xf numFmtId="0" fontId="2" fillId="0" borderId="21" xfId="0" applyFont="1" applyBorder="1" applyAlignment="1">
      <alignment horizontal="left" vertical="center"/>
    </xf>
    <xf numFmtId="0" fontId="2" fillId="12" borderId="0" xfId="0" applyFont="1" applyFill="1" applyAlignment="1" applyProtection="1">
      <alignment horizontal="center" vertical="center" wrapText="1"/>
      <protection locked="0"/>
    </xf>
    <xf numFmtId="0" fontId="3" fillId="6" borderId="50" xfId="0" applyFont="1" applyFill="1" applyBorder="1" applyAlignment="1">
      <alignment horizontal="left" vertical="center" wrapText="1"/>
    </xf>
    <xf numFmtId="0" fontId="3" fillId="6" borderId="51" xfId="0" applyFont="1" applyFill="1" applyBorder="1" applyAlignment="1">
      <alignment horizontal="left" vertical="center" wrapText="1"/>
    </xf>
    <xf numFmtId="0" fontId="3" fillId="6" borderId="52" xfId="0" applyFont="1" applyFill="1" applyBorder="1" applyAlignment="1">
      <alignment horizontal="left" vertical="center" wrapText="1"/>
    </xf>
    <xf numFmtId="0" fontId="2" fillId="0" borderId="0" xfId="0" applyFont="1" applyAlignment="1">
      <alignment horizontal="center" wrapText="1"/>
    </xf>
    <xf numFmtId="0" fontId="2" fillId="0" borderId="0" xfId="0" applyFont="1" applyAlignment="1">
      <alignment horizontal="center"/>
    </xf>
    <xf numFmtId="0" fontId="1" fillId="3" borderId="0" xfId="0" applyFont="1" applyFill="1" applyAlignment="1" applyProtection="1">
      <alignment horizontal="center" vertical="center"/>
      <protection locked="0"/>
    </xf>
    <xf numFmtId="0" fontId="2" fillId="0" borderId="0" xfId="0" applyFont="1" applyAlignment="1">
      <alignment horizontal="center" vertical="center"/>
    </xf>
    <xf numFmtId="0" fontId="2" fillId="3" borderId="0" xfId="0" applyFont="1" applyFill="1" applyAlignment="1">
      <alignment horizontal="center" vertical="center"/>
    </xf>
    <xf numFmtId="0" fontId="2" fillId="3" borderId="0" xfId="0" applyFont="1" applyFill="1" applyAlignment="1">
      <alignment horizontal="center" vertical="center" wrapText="1"/>
    </xf>
    <xf numFmtId="0" fontId="4" fillId="0" borderId="10" xfId="0" applyFont="1" applyBorder="1" applyAlignment="1">
      <alignment horizontal="left" vertical="center" wrapText="1"/>
    </xf>
    <xf numFmtId="0" fontId="2" fillId="0" borderId="21"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1" fillId="12" borderId="0" xfId="0" applyFont="1" applyFill="1" applyAlignment="1" applyProtection="1">
      <alignment horizontal="center" vertical="center" wrapText="1"/>
      <protection locked="0"/>
    </xf>
    <xf numFmtId="0" fontId="2" fillId="12" borderId="0" xfId="0" applyFont="1" applyFill="1" applyAlignment="1" applyProtection="1">
      <alignment horizontal="center" vertical="center"/>
      <protection locked="0"/>
    </xf>
  </cellXfs>
  <cellStyles count="1">
    <cellStyle name="Normal" xfId="0" builtinId="0"/>
  </cellStyles>
  <dxfs count="17">
    <dxf>
      <font>
        <color rgb="FF006100"/>
      </font>
      <fill>
        <patternFill>
          <bgColor rgb="FFC6EFCE"/>
        </patternFill>
      </fill>
    </dxf>
    <dxf>
      <font>
        <color theme="3"/>
      </font>
      <fill>
        <patternFill>
          <bgColor theme="7" tint="0.79998168889431442"/>
        </patternFill>
      </fill>
    </dxf>
    <dxf>
      <font>
        <color rgb="FF9C5700"/>
      </font>
      <fill>
        <patternFill>
          <bgColor rgb="FFFFEB9C"/>
        </patternFill>
      </fill>
    </dxf>
    <dxf>
      <font>
        <color rgb="FF9C0006"/>
      </font>
      <fill>
        <patternFill>
          <bgColor rgb="FFFFC7CE"/>
        </patternFill>
      </fill>
    </dxf>
    <dxf>
      <font>
        <color rgb="FFC00000"/>
      </font>
      <fill>
        <patternFill>
          <bgColor theme="5" tint="0.79998168889431442"/>
        </patternFill>
      </fill>
    </dxf>
    <dxf>
      <font>
        <color theme="0"/>
      </font>
      <fill>
        <patternFill>
          <bgColor rgb="FFFF0000"/>
        </patternFill>
      </fill>
    </dxf>
    <dxf>
      <fill>
        <patternFill>
          <bgColor rgb="FFFFFF00"/>
        </patternFill>
      </fill>
    </dxf>
    <dxf>
      <fill>
        <patternFill>
          <bgColor theme="5" tint="0.79998168889431442"/>
        </patternFill>
      </fill>
    </dxf>
    <dxf>
      <fill>
        <patternFill>
          <bgColor theme="3" tint="0.749961851863155"/>
        </patternFill>
      </fill>
    </dxf>
    <dxf>
      <font>
        <color rgb="FF9C0006"/>
      </font>
      <fill>
        <patternFill>
          <bgColor rgb="FFFFC7CE"/>
        </patternFill>
      </fill>
    </dxf>
    <dxf>
      <font>
        <color theme="5" tint="-0.499984740745262"/>
      </font>
      <fill>
        <patternFill>
          <bgColor rgb="FFFFC000"/>
        </patternFill>
      </fill>
    </dxf>
    <dxf>
      <font>
        <color rgb="FF9C5700"/>
      </font>
      <fill>
        <patternFill>
          <bgColor rgb="FFFFEB9C"/>
        </patternFill>
      </fill>
    </dxf>
    <dxf>
      <font>
        <color theme="8" tint="-0.499984740745262"/>
      </font>
      <fill>
        <patternFill>
          <bgColor theme="8" tint="0.79998168889431442"/>
        </patternFill>
      </fill>
    </dxf>
    <dxf>
      <font>
        <color rgb="FF006100"/>
      </font>
      <fill>
        <patternFill>
          <bgColor rgb="FFC6EFCE"/>
        </patternFill>
      </fill>
    </dxf>
    <dxf>
      <fill>
        <patternFill>
          <bgColor theme="9" tint="0.59996337778862885"/>
        </patternFill>
      </fill>
    </dxf>
    <dxf>
      <font>
        <color rgb="FF00B050"/>
      </font>
      <fill>
        <patternFill>
          <bgColor theme="9"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359497</xdr:colOff>
      <xdr:row>1</xdr:row>
      <xdr:rowOff>171061</xdr:rowOff>
    </xdr:from>
    <xdr:to>
      <xdr:col>15</xdr:col>
      <xdr:colOff>388656</xdr:colOff>
      <xdr:row>2</xdr:row>
      <xdr:rowOff>361158</xdr:rowOff>
    </xdr:to>
    <xdr:pic>
      <xdr:nvPicPr>
        <xdr:cNvPr id="2" name="Picture 1">
          <a:extLst>
            <a:ext uri="{FF2B5EF4-FFF2-40B4-BE49-F238E27FC236}">
              <a16:creationId xmlns:a16="http://schemas.microsoft.com/office/drawing/2014/main" id="{F74820CF-9638-4B49-A465-147C6009E4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3803" y="171061"/>
          <a:ext cx="1389873" cy="376709"/>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13844-3E95-4488-A251-0542D8D58D1B}">
  <sheetPr>
    <pageSetUpPr fitToPage="1"/>
  </sheetPr>
  <dimension ref="B3:Q319"/>
  <sheetViews>
    <sheetView showGridLines="0" showRowColHeaders="0" tabSelected="1" zoomScale="89" zoomScaleNormal="89" workbookViewId="0">
      <selection activeCell="B5" sqref="B5:P5"/>
    </sheetView>
  </sheetViews>
  <sheetFormatPr defaultColWidth="8.88671875" defaultRowHeight="14.4" x14ac:dyDescent="0.3"/>
  <cols>
    <col min="1" max="2" width="8.88671875" style="1"/>
    <col min="3" max="3" width="18" style="1" customWidth="1"/>
    <col min="4" max="7" width="15.6640625" style="1" customWidth="1"/>
    <col min="8" max="11" width="8.88671875" style="1"/>
    <col min="12" max="12" width="8.88671875" style="1" customWidth="1"/>
    <col min="13" max="13" width="16.6640625" style="1" customWidth="1"/>
    <col min="14" max="14" width="13.6640625" style="1" customWidth="1"/>
    <col min="15" max="15" width="19.88671875" style="1" customWidth="1"/>
    <col min="16" max="16" width="8.88671875" style="1"/>
    <col min="17" max="17" width="9.6640625" style="2" hidden="1" customWidth="1"/>
    <col min="18" max="16384" width="8.88671875" style="1"/>
  </cols>
  <sheetData>
    <row r="3" spans="2:16" ht="32.4" customHeight="1" thickBot="1" x14ac:dyDescent="0.35">
      <c r="B3" s="48" t="s">
        <v>139</v>
      </c>
      <c r="C3" s="48"/>
      <c r="D3" s="48"/>
      <c r="E3" s="48"/>
      <c r="F3" s="48"/>
      <c r="G3" s="48"/>
      <c r="H3" s="48"/>
      <c r="I3" s="48"/>
      <c r="J3" s="48"/>
      <c r="K3" s="48"/>
      <c r="L3" s="48"/>
      <c r="M3" s="48"/>
      <c r="N3" s="48"/>
      <c r="O3" s="48"/>
      <c r="P3" s="48"/>
    </row>
    <row r="4" spans="2:16" ht="12.6" customHeight="1" thickTop="1" thickBot="1" x14ac:dyDescent="0.35">
      <c r="B4" s="8"/>
      <c r="C4" s="8"/>
      <c r="D4" s="8"/>
      <c r="E4" s="8"/>
      <c r="F4" s="8"/>
      <c r="G4" s="8"/>
      <c r="H4" s="8"/>
      <c r="I4" s="8"/>
      <c r="J4" s="8"/>
      <c r="K4" s="8"/>
      <c r="L4" s="8"/>
      <c r="M4" s="8"/>
      <c r="N4" s="8"/>
      <c r="O4" s="8"/>
      <c r="P4" s="8"/>
    </row>
    <row r="5" spans="2:16" ht="30" customHeight="1" x14ac:dyDescent="0.3">
      <c r="B5" s="84" t="s">
        <v>145</v>
      </c>
      <c r="C5" s="145"/>
      <c r="D5" s="145"/>
      <c r="E5" s="145"/>
      <c r="F5" s="145"/>
      <c r="G5" s="145"/>
      <c r="H5" s="145"/>
      <c r="I5" s="145"/>
      <c r="J5" s="145"/>
      <c r="K5" s="145"/>
      <c r="L5" s="145"/>
      <c r="M5" s="145"/>
      <c r="N5" s="145"/>
      <c r="O5" s="145"/>
      <c r="P5" s="146"/>
    </row>
    <row r="6" spans="2:16" x14ac:dyDescent="0.3">
      <c r="B6" s="14"/>
      <c r="P6" s="15"/>
    </row>
    <row r="7" spans="2:16" ht="55.2" customHeight="1" x14ac:dyDescent="0.3">
      <c r="B7" s="157" t="s">
        <v>0</v>
      </c>
      <c r="C7" s="158"/>
      <c r="D7" s="139"/>
      <c r="E7" s="139"/>
      <c r="F7" s="139"/>
      <c r="G7" s="139"/>
      <c r="H7" s="17"/>
      <c r="I7" s="138" t="s">
        <v>1</v>
      </c>
      <c r="J7" s="138"/>
      <c r="K7" s="154"/>
      <c r="L7" s="154"/>
      <c r="M7" s="154"/>
      <c r="N7" s="154"/>
      <c r="O7" s="154"/>
      <c r="P7" s="10"/>
    </row>
    <row r="8" spans="2:16" ht="15.6" customHeight="1" x14ac:dyDescent="0.3">
      <c r="B8" s="16"/>
      <c r="C8" s="44"/>
      <c r="D8" s="43"/>
      <c r="E8" s="43"/>
      <c r="F8" s="43"/>
      <c r="G8" s="43"/>
      <c r="H8" s="17"/>
      <c r="I8" s="44"/>
      <c r="J8" s="44"/>
      <c r="K8" s="44"/>
      <c r="L8" s="44"/>
      <c r="M8" s="44"/>
      <c r="N8" s="43"/>
      <c r="O8" s="43"/>
      <c r="P8" s="10"/>
    </row>
    <row r="9" spans="2:16" ht="55.2" customHeight="1" x14ac:dyDescent="0.3">
      <c r="B9" s="137" t="s">
        <v>2</v>
      </c>
      <c r="C9" s="138"/>
      <c r="D9" s="139"/>
      <c r="E9" s="139"/>
      <c r="F9" s="139"/>
      <c r="G9" s="139"/>
      <c r="H9" s="17"/>
      <c r="I9" s="138" t="s">
        <v>3</v>
      </c>
      <c r="J9" s="138"/>
      <c r="K9" s="154"/>
      <c r="L9" s="154"/>
      <c r="M9" s="154"/>
      <c r="N9" s="154"/>
      <c r="O9" s="154"/>
      <c r="P9" s="10"/>
    </row>
    <row r="10" spans="2:16" x14ac:dyDescent="0.3">
      <c r="B10" s="16"/>
      <c r="C10" s="44"/>
      <c r="D10" s="17"/>
      <c r="E10" s="17"/>
      <c r="F10" s="17"/>
      <c r="G10" s="17"/>
      <c r="H10" s="17"/>
      <c r="I10" s="44"/>
      <c r="J10" s="44"/>
      <c r="K10" s="44"/>
      <c r="L10" s="44"/>
      <c r="M10" s="44"/>
      <c r="N10" s="17"/>
      <c r="O10" s="17"/>
      <c r="P10" s="18"/>
    </row>
    <row r="11" spans="2:16" ht="55.2" customHeight="1" x14ac:dyDescent="0.3">
      <c r="B11" s="157" t="s">
        <v>122</v>
      </c>
      <c r="C11" s="158"/>
      <c r="D11" s="139"/>
      <c r="E11" s="139"/>
      <c r="F11" s="139"/>
      <c r="G11" s="139"/>
      <c r="H11" s="17"/>
      <c r="I11" s="138" t="s">
        <v>4</v>
      </c>
      <c r="J11" s="138"/>
      <c r="K11" s="154"/>
      <c r="L11" s="154"/>
      <c r="M11" s="154"/>
      <c r="N11" s="154"/>
      <c r="O11" s="154"/>
      <c r="P11" s="19"/>
    </row>
    <row r="12" spans="2:16" x14ac:dyDescent="0.3">
      <c r="B12" s="16"/>
      <c r="C12" s="44"/>
      <c r="D12" s="17"/>
      <c r="E12" s="17"/>
      <c r="F12" s="17"/>
      <c r="G12" s="17"/>
      <c r="H12" s="17"/>
      <c r="I12" s="45"/>
      <c r="J12" s="45"/>
      <c r="K12" s="45"/>
      <c r="L12" s="45"/>
      <c r="M12" s="45"/>
      <c r="N12" s="46"/>
      <c r="O12" s="46"/>
      <c r="P12" s="20"/>
    </row>
    <row r="13" spans="2:16" ht="14.4" customHeight="1" thickBot="1" x14ac:dyDescent="0.35">
      <c r="B13" s="159" t="s">
        <v>123</v>
      </c>
      <c r="C13" s="156"/>
      <c r="D13" s="156"/>
      <c r="E13" s="156"/>
      <c r="F13" s="156"/>
      <c r="G13" s="156"/>
      <c r="H13" s="17"/>
      <c r="I13" s="170" t="s">
        <v>143</v>
      </c>
      <c r="J13" s="170"/>
      <c r="K13" s="170"/>
      <c r="L13" s="170"/>
      <c r="M13" s="170"/>
      <c r="N13" s="170"/>
      <c r="O13" s="170"/>
      <c r="P13" s="47"/>
    </row>
    <row r="14" spans="2:16" x14ac:dyDescent="0.3">
      <c r="B14" s="21"/>
      <c r="C14" s="43"/>
      <c r="D14" s="153"/>
      <c r="E14" s="153"/>
      <c r="F14" s="153"/>
      <c r="G14" s="153"/>
      <c r="H14" s="17"/>
      <c r="I14" s="156" t="s">
        <v>5</v>
      </c>
      <c r="J14" s="156"/>
      <c r="K14" s="156"/>
      <c r="L14" s="156"/>
      <c r="M14" s="6"/>
      <c r="N14" s="155">
        <f>SUM(O89,O105,O121,O137,O153,O169,O185,O201,O217,O233,O249)</f>
        <v>0</v>
      </c>
      <c r="O14" s="155"/>
      <c r="P14" s="19"/>
    </row>
    <row r="15" spans="2:16" x14ac:dyDescent="0.3">
      <c r="B15" s="21"/>
      <c r="C15" s="43"/>
      <c r="D15" s="153"/>
      <c r="E15" s="153"/>
      <c r="F15" s="153"/>
      <c r="G15" s="153"/>
      <c r="H15" s="17"/>
      <c r="I15" s="156" t="s">
        <v>6</v>
      </c>
      <c r="J15" s="156"/>
      <c r="K15" s="156"/>
      <c r="L15" s="156"/>
      <c r="M15" s="6"/>
      <c r="N15" s="155">
        <f>SUM(O281,O265)</f>
        <v>0</v>
      </c>
      <c r="O15" s="155"/>
      <c r="P15" s="19"/>
    </row>
    <row r="16" spans="2:16" x14ac:dyDescent="0.3">
      <c r="B16" s="21"/>
      <c r="C16" s="43"/>
      <c r="D16" s="153"/>
      <c r="E16" s="153"/>
      <c r="F16" s="153"/>
      <c r="G16" s="153"/>
      <c r="H16" s="17"/>
      <c r="I16" s="156" t="s">
        <v>7</v>
      </c>
      <c r="J16" s="156"/>
      <c r="K16" s="156"/>
      <c r="L16" s="156"/>
      <c r="M16" s="6"/>
      <c r="N16" s="155">
        <f>SUM(N14:O15)</f>
        <v>0</v>
      </c>
      <c r="O16" s="155"/>
      <c r="P16" s="19"/>
    </row>
    <row r="17" spans="2:16" x14ac:dyDescent="0.3">
      <c r="B17" s="21"/>
      <c r="C17" s="43"/>
      <c r="D17" s="153"/>
      <c r="E17" s="153"/>
      <c r="F17" s="153"/>
      <c r="G17" s="153"/>
      <c r="H17" s="3"/>
      <c r="I17" s="156" t="s">
        <v>8</v>
      </c>
      <c r="J17" s="156"/>
      <c r="K17" s="156"/>
      <c r="L17" s="156"/>
      <c r="M17" s="6"/>
      <c r="N17" s="155" t="str">
        <f>N303</f>
        <v>NOT ENDORSED FOR CANDIDACY UPGRADE</v>
      </c>
      <c r="O17" s="155"/>
      <c r="P17" s="22"/>
    </row>
    <row r="18" spans="2:16" x14ac:dyDescent="0.3">
      <c r="B18" s="21"/>
      <c r="C18" s="43"/>
      <c r="D18" s="5"/>
      <c r="E18" s="5"/>
      <c r="F18" s="5"/>
      <c r="G18" s="5"/>
      <c r="H18" s="3"/>
      <c r="I18" s="6"/>
      <c r="J18" s="6"/>
      <c r="K18" s="6"/>
      <c r="L18" s="6"/>
      <c r="M18" s="6"/>
      <c r="N18" s="155"/>
      <c r="O18" s="155"/>
      <c r="P18" s="22"/>
    </row>
    <row r="19" spans="2:16" x14ac:dyDescent="0.3">
      <c r="B19" s="171" t="s">
        <v>135</v>
      </c>
      <c r="C19" s="172"/>
      <c r="D19" s="172"/>
      <c r="E19" s="172"/>
      <c r="F19" s="172"/>
      <c r="G19" s="172"/>
      <c r="H19" s="3"/>
      <c r="I19" s="6"/>
      <c r="J19" s="6"/>
      <c r="K19" s="6"/>
      <c r="L19" s="6"/>
      <c r="M19" s="6"/>
      <c r="N19" s="155"/>
      <c r="O19" s="155"/>
      <c r="P19" s="22"/>
    </row>
    <row r="20" spans="2:16" x14ac:dyDescent="0.3">
      <c r="B20" s="21"/>
      <c r="C20" s="43"/>
      <c r="D20" s="5"/>
      <c r="E20" s="5"/>
      <c r="F20" s="5"/>
      <c r="G20" s="5"/>
      <c r="H20" s="3"/>
      <c r="I20" s="6"/>
      <c r="J20" s="6"/>
      <c r="K20" s="6"/>
      <c r="L20" s="6"/>
      <c r="M20" s="6"/>
      <c r="N20" s="7"/>
      <c r="O20" s="7"/>
      <c r="P20" s="22"/>
    </row>
    <row r="21" spans="2:16" x14ac:dyDescent="0.3">
      <c r="B21" s="171" t="s">
        <v>137</v>
      </c>
      <c r="C21" s="172"/>
      <c r="D21" s="173"/>
      <c r="E21" s="173"/>
      <c r="F21" s="173"/>
      <c r="G21" s="173"/>
      <c r="H21" s="3"/>
      <c r="I21" s="138" t="s">
        <v>142</v>
      </c>
      <c r="J21" s="156"/>
      <c r="K21" s="156"/>
      <c r="L21" s="156"/>
      <c r="M21" s="160"/>
      <c r="N21" s="160"/>
      <c r="O21" s="160"/>
      <c r="P21" s="22"/>
    </row>
    <row r="22" spans="2:16" x14ac:dyDescent="0.3">
      <c r="B22" s="171"/>
      <c r="C22" s="172"/>
      <c r="D22" s="173"/>
      <c r="E22" s="173"/>
      <c r="F22" s="173"/>
      <c r="G22" s="173"/>
      <c r="H22" s="3"/>
      <c r="I22" s="156"/>
      <c r="J22" s="156"/>
      <c r="K22" s="156"/>
      <c r="L22" s="156"/>
      <c r="M22" s="160"/>
      <c r="N22" s="160"/>
      <c r="O22" s="160"/>
      <c r="P22" s="22"/>
    </row>
    <row r="23" spans="2:16" x14ac:dyDescent="0.3">
      <c r="B23" s="21"/>
      <c r="C23" s="43"/>
      <c r="D23" s="5"/>
      <c r="E23" s="5"/>
      <c r="F23" s="5"/>
      <c r="G23" s="5"/>
      <c r="H23" s="3"/>
      <c r="I23" s="6"/>
      <c r="J23" s="6"/>
      <c r="K23" s="6"/>
      <c r="L23" s="6"/>
      <c r="M23" s="6"/>
      <c r="N23" s="7"/>
      <c r="O23" s="7"/>
      <c r="P23" s="22"/>
    </row>
    <row r="24" spans="2:16" x14ac:dyDescent="0.3">
      <c r="B24" s="171" t="s">
        <v>138</v>
      </c>
      <c r="C24" s="172"/>
      <c r="D24" s="160"/>
      <c r="E24" s="160"/>
      <c r="F24" s="160"/>
      <c r="G24" s="160"/>
      <c r="H24" s="3"/>
      <c r="I24" s="6"/>
      <c r="J24" s="6"/>
      <c r="K24" s="6"/>
      <c r="L24" s="6"/>
      <c r="M24" s="6"/>
      <c r="N24" s="7"/>
      <c r="O24" s="7"/>
      <c r="P24" s="22"/>
    </row>
    <row r="25" spans="2:16" ht="14.4" customHeight="1" x14ac:dyDescent="0.3">
      <c r="B25" s="171"/>
      <c r="C25" s="172"/>
      <c r="D25" s="160"/>
      <c r="E25" s="160"/>
      <c r="F25" s="160"/>
      <c r="G25" s="160"/>
      <c r="H25" s="3"/>
      <c r="I25" s="156" t="s">
        <v>136</v>
      </c>
      <c r="J25" s="156"/>
      <c r="K25" s="156"/>
      <c r="L25" s="156"/>
      <c r="M25" s="174"/>
      <c r="N25" s="174"/>
      <c r="O25" s="174"/>
      <c r="P25" s="22"/>
    </row>
    <row r="26" spans="2:16" ht="15" thickBot="1" x14ac:dyDescent="0.35">
      <c r="B26" s="23"/>
      <c r="C26" s="24"/>
      <c r="D26" s="9"/>
      <c r="E26" s="9"/>
      <c r="F26" s="9"/>
      <c r="G26" s="9"/>
      <c r="H26" s="25"/>
      <c r="I26" s="26"/>
      <c r="J26" s="26"/>
      <c r="K26" s="26"/>
      <c r="L26" s="26"/>
      <c r="M26" s="26"/>
      <c r="N26" s="27"/>
      <c r="O26" s="27"/>
      <c r="P26" s="28"/>
    </row>
    <row r="27" spans="2:16" ht="15" thickBot="1" x14ac:dyDescent="0.35">
      <c r="B27" s="43"/>
      <c r="C27" s="43"/>
      <c r="D27" s="5"/>
      <c r="E27" s="5"/>
      <c r="F27" s="5"/>
      <c r="G27" s="5"/>
      <c r="H27" s="3"/>
      <c r="I27" s="6"/>
      <c r="J27" s="6"/>
      <c r="K27" s="6"/>
      <c r="L27" s="6"/>
      <c r="M27" s="6"/>
      <c r="N27" s="7"/>
      <c r="O27" s="7"/>
      <c r="P27" s="7"/>
    </row>
    <row r="28" spans="2:16" ht="30" customHeight="1" thickBot="1" x14ac:dyDescent="0.35">
      <c r="B28" s="110" t="s">
        <v>131</v>
      </c>
      <c r="C28" s="71"/>
      <c r="D28" s="71"/>
      <c r="E28" s="71"/>
      <c r="F28" s="71"/>
      <c r="G28" s="71"/>
      <c r="H28" s="71"/>
      <c r="I28" s="71"/>
      <c r="J28" s="71"/>
      <c r="K28" s="71"/>
      <c r="L28" s="71"/>
      <c r="M28" s="71"/>
      <c r="N28" s="71"/>
      <c r="O28" s="71"/>
      <c r="P28" s="72"/>
    </row>
    <row r="29" spans="2:16" x14ac:dyDescent="0.3">
      <c r="B29" s="147"/>
      <c r="C29" s="148"/>
      <c r="D29" s="148"/>
      <c r="E29" s="148"/>
      <c r="F29" s="148"/>
      <c r="G29" s="148"/>
      <c r="H29" s="148"/>
      <c r="I29" s="148"/>
      <c r="J29" s="148"/>
      <c r="K29" s="148"/>
      <c r="L29" s="148"/>
      <c r="M29" s="148"/>
      <c r="N29" s="148"/>
      <c r="O29" s="148"/>
      <c r="P29" s="149"/>
    </row>
    <row r="30" spans="2:16" x14ac:dyDescent="0.3">
      <c r="B30" s="147"/>
      <c r="C30" s="148"/>
      <c r="D30" s="148"/>
      <c r="E30" s="148"/>
      <c r="F30" s="148"/>
      <c r="G30" s="148"/>
      <c r="H30" s="148"/>
      <c r="I30" s="148"/>
      <c r="J30" s="148"/>
      <c r="K30" s="148"/>
      <c r="L30" s="148"/>
      <c r="M30" s="148"/>
      <c r="N30" s="148"/>
      <c r="O30" s="148"/>
      <c r="P30" s="149"/>
    </row>
    <row r="31" spans="2:16" x14ac:dyDescent="0.3">
      <c r="B31" s="147"/>
      <c r="C31" s="148"/>
      <c r="D31" s="148"/>
      <c r="E31" s="148"/>
      <c r="F31" s="148"/>
      <c r="G31" s="148"/>
      <c r="H31" s="148"/>
      <c r="I31" s="148"/>
      <c r="J31" s="148"/>
      <c r="K31" s="148"/>
      <c r="L31" s="148"/>
      <c r="M31" s="148"/>
      <c r="N31" s="148"/>
      <c r="O31" s="148"/>
      <c r="P31" s="149"/>
    </row>
    <row r="32" spans="2:16" x14ac:dyDescent="0.3">
      <c r="B32" s="147"/>
      <c r="C32" s="148"/>
      <c r="D32" s="148"/>
      <c r="E32" s="148"/>
      <c r="F32" s="148"/>
      <c r="G32" s="148"/>
      <c r="H32" s="148"/>
      <c r="I32" s="148"/>
      <c r="J32" s="148"/>
      <c r="K32" s="148"/>
      <c r="L32" s="148"/>
      <c r="M32" s="148"/>
      <c r="N32" s="148"/>
      <c r="O32" s="148"/>
      <c r="P32" s="149"/>
    </row>
    <row r="33" spans="2:16" x14ac:dyDescent="0.3">
      <c r="B33" s="147"/>
      <c r="C33" s="148"/>
      <c r="D33" s="148"/>
      <c r="E33" s="148"/>
      <c r="F33" s="148"/>
      <c r="G33" s="148"/>
      <c r="H33" s="148"/>
      <c r="I33" s="148"/>
      <c r="J33" s="148"/>
      <c r="K33" s="148"/>
      <c r="L33" s="148"/>
      <c r="M33" s="148"/>
      <c r="N33" s="148"/>
      <c r="O33" s="148"/>
      <c r="P33" s="149"/>
    </row>
    <row r="34" spans="2:16" x14ac:dyDescent="0.3">
      <c r="B34" s="147"/>
      <c r="C34" s="148"/>
      <c r="D34" s="148"/>
      <c r="E34" s="148"/>
      <c r="F34" s="148"/>
      <c r="G34" s="148"/>
      <c r="H34" s="148"/>
      <c r="I34" s="148"/>
      <c r="J34" s="148"/>
      <c r="K34" s="148"/>
      <c r="L34" s="148"/>
      <c r="M34" s="148"/>
      <c r="N34" s="148"/>
      <c r="O34" s="148"/>
      <c r="P34" s="149"/>
    </row>
    <row r="35" spans="2:16" x14ac:dyDescent="0.3">
      <c r="B35" s="147"/>
      <c r="C35" s="148"/>
      <c r="D35" s="148"/>
      <c r="E35" s="148"/>
      <c r="F35" s="148"/>
      <c r="G35" s="148"/>
      <c r="H35" s="148"/>
      <c r="I35" s="148"/>
      <c r="J35" s="148"/>
      <c r="K35" s="148"/>
      <c r="L35" s="148"/>
      <c r="M35" s="148"/>
      <c r="N35" s="148"/>
      <c r="O35" s="148"/>
      <c r="P35" s="149"/>
    </row>
    <row r="36" spans="2:16" x14ac:dyDescent="0.3">
      <c r="B36" s="147"/>
      <c r="C36" s="148"/>
      <c r="D36" s="148"/>
      <c r="E36" s="148"/>
      <c r="F36" s="148"/>
      <c r="G36" s="148"/>
      <c r="H36" s="148"/>
      <c r="I36" s="148"/>
      <c r="J36" s="148"/>
      <c r="K36" s="148"/>
      <c r="L36" s="148"/>
      <c r="M36" s="148"/>
      <c r="N36" s="148"/>
      <c r="O36" s="148"/>
      <c r="P36" s="149"/>
    </row>
    <row r="37" spans="2:16" x14ac:dyDescent="0.3">
      <c r="B37" s="147"/>
      <c r="C37" s="148"/>
      <c r="D37" s="148"/>
      <c r="E37" s="148"/>
      <c r="F37" s="148"/>
      <c r="G37" s="148"/>
      <c r="H37" s="148"/>
      <c r="I37" s="148"/>
      <c r="J37" s="148"/>
      <c r="K37" s="148"/>
      <c r="L37" s="148"/>
      <c r="M37" s="148"/>
      <c r="N37" s="148"/>
      <c r="O37" s="148"/>
      <c r="P37" s="149"/>
    </row>
    <row r="38" spans="2:16" x14ac:dyDescent="0.3">
      <c r="B38" s="147"/>
      <c r="C38" s="148"/>
      <c r="D38" s="148"/>
      <c r="E38" s="148"/>
      <c r="F38" s="148"/>
      <c r="G38" s="148"/>
      <c r="H38" s="148"/>
      <c r="I38" s="148"/>
      <c r="J38" s="148"/>
      <c r="K38" s="148"/>
      <c r="L38" s="148"/>
      <c r="M38" s="148"/>
      <c r="N38" s="148"/>
      <c r="O38" s="148"/>
      <c r="P38" s="149"/>
    </row>
    <row r="39" spans="2:16" x14ac:dyDescent="0.3">
      <c r="B39" s="147"/>
      <c r="C39" s="148"/>
      <c r="D39" s="148"/>
      <c r="E39" s="148"/>
      <c r="F39" s="148"/>
      <c r="G39" s="148"/>
      <c r="H39" s="148"/>
      <c r="I39" s="148"/>
      <c r="J39" s="148"/>
      <c r="K39" s="148"/>
      <c r="L39" s="148"/>
      <c r="M39" s="148"/>
      <c r="N39" s="148"/>
      <c r="O39" s="148"/>
      <c r="P39" s="149"/>
    </row>
    <row r="40" spans="2:16" ht="15" thickBot="1" x14ac:dyDescent="0.35">
      <c r="B40" s="150"/>
      <c r="C40" s="151"/>
      <c r="D40" s="151"/>
      <c r="E40" s="151"/>
      <c r="F40" s="151"/>
      <c r="G40" s="151"/>
      <c r="H40" s="151"/>
      <c r="I40" s="151"/>
      <c r="J40" s="151"/>
      <c r="K40" s="151"/>
      <c r="L40" s="151"/>
      <c r="M40" s="151"/>
      <c r="N40" s="151"/>
      <c r="O40" s="151"/>
      <c r="P40" s="152"/>
    </row>
    <row r="41" spans="2:16" ht="15" thickBot="1" x14ac:dyDescent="0.35">
      <c r="B41" s="42"/>
      <c r="C41" s="42"/>
      <c r="D41" s="42"/>
      <c r="E41" s="42"/>
      <c r="F41" s="42"/>
      <c r="G41" s="42"/>
      <c r="H41" s="42"/>
      <c r="I41" s="42"/>
      <c r="J41" s="42"/>
      <c r="K41" s="42"/>
      <c r="L41" s="42"/>
      <c r="M41" s="42"/>
      <c r="N41" s="42"/>
      <c r="O41" s="42"/>
      <c r="P41" s="42"/>
    </row>
    <row r="42" spans="2:16" ht="30" customHeight="1" thickBot="1" x14ac:dyDescent="0.35">
      <c r="B42" s="70" t="s">
        <v>132</v>
      </c>
      <c r="C42" s="71"/>
      <c r="D42" s="71"/>
      <c r="E42" s="71"/>
      <c r="F42" s="71"/>
      <c r="G42" s="71"/>
      <c r="H42" s="71"/>
      <c r="I42" s="71"/>
      <c r="J42" s="71"/>
      <c r="K42" s="71"/>
      <c r="L42" s="71"/>
      <c r="M42" s="71"/>
      <c r="N42" s="71"/>
      <c r="O42" s="71"/>
      <c r="P42" s="72"/>
    </row>
    <row r="43" spans="2:16" x14ac:dyDescent="0.3">
      <c r="B43" s="14"/>
      <c r="P43" s="15"/>
    </row>
    <row r="44" spans="2:16" x14ac:dyDescent="0.3">
      <c r="B44" s="14"/>
      <c r="C44" s="97" t="s">
        <v>144</v>
      </c>
      <c r="D44" s="98"/>
      <c r="E44" s="98"/>
      <c r="F44" s="98"/>
      <c r="G44" s="98"/>
      <c r="H44" s="98"/>
      <c r="J44" s="96"/>
      <c r="K44" s="96"/>
      <c r="L44" s="96"/>
      <c r="M44" s="96"/>
      <c r="N44" s="96"/>
      <c r="O44" s="96"/>
      <c r="P44" s="15"/>
    </row>
    <row r="45" spans="2:16" x14ac:dyDescent="0.3">
      <c r="B45" s="14"/>
      <c r="C45" s="98"/>
      <c r="D45" s="98"/>
      <c r="E45" s="98"/>
      <c r="F45" s="98"/>
      <c r="G45" s="98"/>
      <c r="H45" s="98"/>
      <c r="J45" s="96"/>
      <c r="K45" s="96"/>
      <c r="L45" s="96"/>
      <c r="M45" s="96"/>
      <c r="N45" s="96"/>
      <c r="O45" s="96"/>
      <c r="P45" s="15"/>
    </row>
    <row r="46" spans="2:16" x14ac:dyDescent="0.3">
      <c r="B46" s="14"/>
      <c r="C46" s="98"/>
      <c r="D46" s="98"/>
      <c r="E46" s="98"/>
      <c r="F46" s="98"/>
      <c r="G46" s="98"/>
      <c r="H46" s="98"/>
      <c r="J46" s="96"/>
      <c r="K46" s="96"/>
      <c r="L46" s="96"/>
      <c r="M46" s="96"/>
      <c r="N46" s="96"/>
      <c r="O46" s="96"/>
      <c r="P46" s="15"/>
    </row>
    <row r="47" spans="2:16" x14ac:dyDescent="0.3">
      <c r="B47" s="14"/>
      <c r="C47" s="98"/>
      <c r="D47" s="98"/>
      <c r="E47" s="98"/>
      <c r="F47" s="98"/>
      <c r="G47" s="98"/>
      <c r="H47" s="98"/>
      <c r="P47" s="15"/>
    </row>
    <row r="48" spans="2:16" x14ac:dyDescent="0.3">
      <c r="B48" s="14"/>
      <c r="C48" s="98"/>
      <c r="D48" s="98"/>
      <c r="E48" s="98"/>
      <c r="F48" s="98"/>
      <c r="G48" s="98"/>
      <c r="H48" s="98"/>
      <c r="J48" s="99" t="s">
        <v>10</v>
      </c>
      <c r="K48" s="100"/>
      <c r="L48" s="100"/>
      <c r="M48" s="100"/>
      <c r="N48" s="100"/>
      <c r="O48" s="100"/>
      <c r="P48" s="15"/>
    </row>
    <row r="49" spans="2:16" x14ac:dyDescent="0.3">
      <c r="B49" s="14"/>
      <c r="C49" s="98"/>
      <c r="D49" s="98"/>
      <c r="E49" s="98"/>
      <c r="F49" s="98"/>
      <c r="G49" s="98"/>
      <c r="H49" s="98"/>
      <c r="J49" s="100"/>
      <c r="K49" s="100"/>
      <c r="L49" s="100"/>
      <c r="M49" s="100"/>
      <c r="N49" s="100"/>
      <c r="O49" s="100"/>
      <c r="P49" s="15"/>
    </row>
    <row r="50" spans="2:16" ht="15" thickBot="1" x14ac:dyDescent="0.35">
      <c r="B50" s="11"/>
      <c r="C50" s="29"/>
      <c r="D50" s="29"/>
      <c r="E50" s="29"/>
      <c r="F50" s="29"/>
      <c r="G50" s="29"/>
      <c r="H50" s="29"/>
      <c r="I50" s="12"/>
      <c r="J50" s="29"/>
      <c r="K50" s="29"/>
      <c r="L50" s="29"/>
      <c r="M50" s="29"/>
      <c r="N50" s="29"/>
      <c r="O50" s="29"/>
      <c r="P50" s="13"/>
    </row>
    <row r="51" spans="2:16" ht="15" thickBot="1" x14ac:dyDescent="0.35">
      <c r="B51" s="42"/>
      <c r="C51" s="42"/>
      <c r="D51" s="42"/>
      <c r="E51" s="42"/>
      <c r="F51" s="42"/>
      <c r="G51" s="42"/>
      <c r="H51" s="42"/>
      <c r="I51" s="42"/>
      <c r="J51" s="42"/>
      <c r="K51" s="42"/>
      <c r="L51" s="42"/>
      <c r="M51" s="42"/>
      <c r="N51" s="42"/>
      <c r="O51" s="42"/>
      <c r="P51" s="42"/>
    </row>
    <row r="52" spans="2:16" ht="30" customHeight="1" thickBot="1" x14ac:dyDescent="0.35">
      <c r="B52" s="110" t="s">
        <v>134</v>
      </c>
      <c r="C52" s="71"/>
      <c r="D52" s="71"/>
      <c r="E52" s="71"/>
      <c r="F52" s="71"/>
      <c r="G52" s="71"/>
      <c r="H52" s="71"/>
      <c r="I52" s="71"/>
      <c r="J52" s="71"/>
      <c r="K52" s="71"/>
      <c r="L52" s="71"/>
      <c r="M52" s="71"/>
      <c r="N52" s="71"/>
      <c r="O52" s="71"/>
      <c r="P52" s="72"/>
    </row>
    <row r="53" spans="2:16" x14ac:dyDescent="0.3">
      <c r="B53" s="147"/>
      <c r="C53" s="148"/>
      <c r="D53" s="148"/>
      <c r="E53" s="148"/>
      <c r="F53" s="148"/>
      <c r="G53" s="148"/>
      <c r="H53" s="148"/>
      <c r="I53" s="148"/>
      <c r="J53" s="148"/>
      <c r="K53" s="148"/>
      <c r="L53" s="148"/>
      <c r="M53" s="148"/>
      <c r="N53" s="148"/>
      <c r="O53" s="148"/>
      <c r="P53" s="149"/>
    </row>
    <row r="54" spans="2:16" x14ac:dyDescent="0.3">
      <c r="B54" s="147"/>
      <c r="C54" s="148"/>
      <c r="D54" s="148"/>
      <c r="E54" s="148"/>
      <c r="F54" s="148"/>
      <c r="G54" s="148"/>
      <c r="H54" s="148"/>
      <c r="I54" s="148"/>
      <c r="J54" s="148"/>
      <c r="K54" s="148"/>
      <c r="L54" s="148"/>
      <c r="M54" s="148"/>
      <c r="N54" s="148"/>
      <c r="O54" s="148"/>
      <c r="P54" s="149"/>
    </row>
    <row r="55" spans="2:16" x14ac:dyDescent="0.3">
      <c r="B55" s="147"/>
      <c r="C55" s="148"/>
      <c r="D55" s="148"/>
      <c r="E55" s="148"/>
      <c r="F55" s="148"/>
      <c r="G55" s="148"/>
      <c r="H55" s="148"/>
      <c r="I55" s="148"/>
      <c r="J55" s="148"/>
      <c r="K55" s="148"/>
      <c r="L55" s="148"/>
      <c r="M55" s="148"/>
      <c r="N55" s="148"/>
      <c r="O55" s="148"/>
      <c r="P55" s="149"/>
    </row>
    <row r="56" spans="2:16" x14ac:dyDescent="0.3">
      <c r="B56" s="147"/>
      <c r="C56" s="148"/>
      <c r="D56" s="148"/>
      <c r="E56" s="148"/>
      <c r="F56" s="148"/>
      <c r="G56" s="148"/>
      <c r="H56" s="148"/>
      <c r="I56" s="148"/>
      <c r="J56" s="148"/>
      <c r="K56" s="148"/>
      <c r="L56" s="148"/>
      <c r="M56" s="148"/>
      <c r="N56" s="148"/>
      <c r="O56" s="148"/>
      <c r="P56" s="149"/>
    </row>
    <row r="57" spans="2:16" x14ac:dyDescent="0.3">
      <c r="B57" s="147"/>
      <c r="C57" s="148"/>
      <c r="D57" s="148"/>
      <c r="E57" s="148"/>
      <c r="F57" s="148"/>
      <c r="G57" s="148"/>
      <c r="H57" s="148"/>
      <c r="I57" s="148"/>
      <c r="J57" s="148"/>
      <c r="K57" s="148"/>
      <c r="L57" s="148"/>
      <c r="M57" s="148"/>
      <c r="N57" s="148"/>
      <c r="O57" s="148"/>
      <c r="P57" s="149"/>
    </row>
    <row r="58" spans="2:16" x14ac:dyDescent="0.3">
      <c r="B58" s="147"/>
      <c r="C58" s="148"/>
      <c r="D58" s="148"/>
      <c r="E58" s="148"/>
      <c r="F58" s="148"/>
      <c r="G58" s="148"/>
      <c r="H58" s="148"/>
      <c r="I58" s="148"/>
      <c r="J58" s="148"/>
      <c r="K58" s="148"/>
      <c r="L58" s="148"/>
      <c r="M58" s="148"/>
      <c r="N58" s="148"/>
      <c r="O58" s="148"/>
      <c r="P58" s="149"/>
    </row>
    <row r="59" spans="2:16" x14ac:dyDescent="0.3">
      <c r="B59" s="147"/>
      <c r="C59" s="148"/>
      <c r="D59" s="148"/>
      <c r="E59" s="148"/>
      <c r="F59" s="148"/>
      <c r="G59" s="148"/>
      <c r="H59" s="148"/>
      <c r="I59" s="148"/>
      <c r="J59" s="148"/>
      <c r="K59" s="148"/>
      <c r="L59" s="148"/>
      <c r="M59" s="148"/>
      <c r="N59" s="148"/>
      <c r="O59" s="148"/>
      <c r="P59" s="149"/>
    </row>
    <row r="60" spans="2:16" x14ac:dyDescent="0.3">
      <c r="B60" s="147"/>
      <c r="C60" s="148"/>
      <c r="D60" s="148"/>
      <c r="E60" s="148"/>
      <c r="F60" s="148"/>
      <c r="G60" s="148"/>
      <c r="H60" s="148"/>
      <c r="I60" s="148"/>
      <c r="J60" s="148"/>
      <c r="K60" s="148"/>
      <c r="L60" s="148"/>
      <c r="M60" s="148"/>
      <c r="N60" s="148"/>
      <c r="O60" s="148"/>
      <c r="P60" s="149"/>
    </row>
    <row r="61" spans="2:16" x14ac:dyDescent="0.3">
      <c r="B61" s="147"/>
      <c r="C61" s="148"/>
      <c r="D61" s="148"/>
      <c r="E61" s="148"/>
      <c r="F61" s="148"/>
      <c r="G61" s="148"/>
      <c r="H61" s="148"/>
      <c r="I61" s="148"/>
      <c r="J61" s="148"/>
      <c r="K61" s="148"/>
      <c r="L61" s="148"/>
      <c r="M61" s="148"/>
      <c r="N61" s="148"/>
      <c r="O61" s="148"/>
      <c r="P61" s="149"/>
    </row>
    <row r="62" spans="2:16" x14ac:dyDescent="0.3">
      <c r="B62" s="147"/>
      <c r="C62" s="148"/>
      <c r="D62" s="148"/>
      <c r="E62" s="148"/>
      <c r="F62" s="148"/>
      <c r="G62" s="148"/>
      <c r="H62" s="148"/>
      <c r="I62" s="148"/>
      <c r="J62" s="148"/>
      <c r="K62" s="148"/>
      <c r="L62" s="148"/>
      <c r="M62" s="148"/>
      <c r="N62" s="148"/>
      <c r="O62" s="148"/>
      <c r="P62" s="149"/>
    </row>
    <row r="63" spans="2:16" x14ac:dyDescent="0.3">
      <c r="B63" s="147"/>
      <c r="C63" s="148"/>
      <c r="D63" s="148"/>
      <c r="E63" s="148"/>
      <c r="F63" s="148"/>
      <c r="G63" s="148"/>
      <c r="H63" s="148"/>
      <c r="I63" s="148"/>
      <c r="J63" s="148"/>
      <c r="K63" s="148"/>
      <c r="L63" s="148"/>
      <c r="M63" s="148"/>
      <c r="N63" s="148"/>
      <c r="O63" s="148"/>
      <c r="P63" s="149"/>
    </row>
    <row r="64" spans="2:16" ht="15" thickBot="1" x14ac:dyDescent="0.35">
      <c r="B64" s="150"/>
      <c r="C64" s="151"/>
      <c r="D64" s="151"/>
      <c r="E64" s="151"/>
      <c r="F64" s="151"/>
      <c r="G64" s="151"/>
      <c r="H64" s="151"/>
      <c r="I64" s="151"/>
      <c r="J64" s="151"/>
      <c r="K64" s="151"/>
      <c r="L64" s="151"/>
      <c r="M64" s="151"/>
      <c r="N64" s="151"/>
      <c r="O64" s="151"/>
      <c r="P64" s="152"/>
    </row>
    <row r="65" spans="2:16" ht="15" thickBot="1" x14ac:dyDescent="0.35"/>
    <row r="66" spans="2:16" ht="30" customHeight="1" thickBot="1" x14ac:dyDescent="0.35">
      <c r="B66" s="70" t="s">
        <v>129</v>
      </c>
      <c r="C66" s="71"/>
      <c r="D66" s="71"/>
      <c r="E66" s="71"/>
      <c r="F66" s="71"/>
      <c r="G66" s="71"/>
      <c r="H66" s="71"/>
      <c r="I66" s="71"/>
      <c r="J66" s="71"/>
      <c r="K66" s="71"/>
      <c r="L66" s="71"/>
      <c r="M66" s="71"/>
      <c r="N66" s="71"/>
      <c r="O66" s="71"/>
      <c r="P66" s="72"/>
    </row>
    <row r="67" spans="2:16" x14ac:dyDescent="0.3">
      <c r="B67" s="14"/>
      <c r="P67" s="15"/>
    </row>
    <row r="68" spans="2:16" x14ac:dyDescent="0.3">
      <c r="B68" s="14"/>
      <c r="C68" s="97" t="s">
        <v>9</v>
      </c>
      <c r="D68" s="98"/>
      <c r="E68" s="98"/>
      <c r="F68" s="98"/>
      <c r="G68" s="98"/>
      <c r="H68" s="98"/>
      <c r="J68" s="96"/>
      <c r="K68" s="96"/>
      <c r="L68" s="96"/>
      <c r="M68" s="96"/>
      <c r="N68" s="96"/>
      <c r="O68" s="96"/>
      <c r="P68" s="15"/>
    </row>
    <row r="69" spans="2:16" x14ac:dyDescent="0.3">
      <c r="B69" s="14"/>
      <c r="C69" s="98"/>
      <c r="D69" s="98"/>
      <c r="E69" s="98"/>
      <c r="F69" s="98"/>
      <c r="G69" s="98"/>
      <c r="H69" s="98"/>
      <c r="J69" s="96"/>
      <c r="K69" s="96"/>
      <c r="L69" s="96"/>
      <c r="M69" s="96"/>
      <c r="N69" s="96"/>
      <c r="O69" s="96"/>
      <c r="P69" s="15"/>
    </row>
    <row r="70" spans="2:16" x14ac:dyDescent="0.3">
      <c r="B70" s="14"/>
      <c r="C70" s="98"/>
      <c r="D70" s="98"/>
      <c r="E70" s="98"/>
      <c r="F70" s="98"/>
      <c r="G70" s="98"/>
      <c r="H70" s="98"/>
      <c r="J70" s="96"/>
      <c r="K70" s="96"/>
      <c r="L70" s="96"/>
      <c r="M70" s="96"/>
      <c r="N70" s="96"/>
      <c r="O70" s="96"/>
      <c r="P70" s="15"/>
    </row>
    <row r="71" spans="2:16" x14ac:dyDescent="0.3">
      <c r="B71" s="14"/>
      <c r="C71" s="98"/>
      <c r="D71" s="98"/>
      <c r="E71" s="98"/>
      <c r="F71" s="98"/>
      <c r="G71" s="98"/>
      <c r="H71" s="98"/>
      <c r="P71" s="15"/>
    </row>
    <row r="72" spans="2:16" x14ac:dyDescent="0.3">
      <c r="B72" s="14"/>
      <c r="C72" s="98"/>
      <c r="D72" s="98"/>
      <c r="E72" s="98"/>
      <c r="F72" s="98"/>
      <c r="G72" s="98"/>
      <c r="H72" s="98"/>
      <c r="J72" s="99" t="s">
        <v>10</v>
      </c>
      <c r="K72" s="100"/>
      <c r="L72" s="100"/>
      <c r="M72" s="100"/>
      <c r="N72" s="100"/>
      <c r="O72" s="100"/>
      <c r="P72" s="15"/>
    </row>
    <row r="73" spans="2:16" x14ac:dyDescent="0.3">
      <c r="B73" s="14"/>
      <c r="C73" s="98"/>
      <c r="D73" s="98"/>
      <c r="E73" s="98"/>
      <c r="F73" s="98"/>
      <c r="G73" s="98"/>
      <c r="H73" s="98"/>
      <c r="J73" s="100"/>
      <c r="K73" s="100"/>
      <c r="L73" s="100"/>
      <c r="M73" s="100"/>
      <c r="N73" s="100"/>
      <c r="O73" s="100"/>
      <c r="P73" s="15"/>
    </row>
    <row r="74" spans="2:16" ht="15" thickBot="1" x14ac:dyDescent="0.35">
      <c r="B74" s="11"/>
      <c r="C74" s="29"/>
      <c r="D74" s="29"/>
      <c r="E74" s="29"/>
      <c r="F74" s="29"/>
      <c r="G74" s="29"/>
      <c r="H74" s="29"/>
      <c r="I74" s="12"/>
      <c r="J74" s="29"/>
      <c r="K74" s="29"/>
      <c r="L74" s="29"/>
      <c r="M74" s="29"/>
      <c r="N74" s="29"/>
      <c r="O74" s="29"/>
      <c r="P74" s="13"/>
    </row>
    <row r="75" spans="2:16" ht="15" thickBot="1" x14ac:dyDescent="0.35">
      <c r="C75" s="2"/>
      <c r="D75" s="2"/>
      <c r="E75" s="2"/>
      <c r="F75" s="2"/>
      <c r="G75" s="2"/>
      <c r="H75" s="2"/>
      <c r="J75" s="2"/>
      <c r="K75" s="2"/>
      <c r="L75" s="2"/>
      <c r="M75" s="2"/>
      <c r="N75" s="2"/>
      <c r="O75" s="2"/>
    </row>
    <row r="76" spans="2:16" ht="30" customHeight="1" thickBot="1" x14ac:dyDescent="0.35">
      <c r="B76" s="110" t="s">
        <v>130</v>
      </c>
      <c r="C76" s="71"/>
      <c r="D76" s="71"/>
      <c r="E76" s="71"/>
      <c r="F76" s="71"/>
      <c r="G76" s="71"/>
      <c r="H76" s="71"/>
      <c r="I76" s="71"/>
      <c r="J76" s="71"/>
      <c r="K76" s="71"/>
      <c r="L76" s="71"/>
      <c r="M76" s="71"/>
      <c r="N76" s="71"/>
      <c r="O76" s="71"/>
      <c r="P76" s="72"/>
    </row>
    <row r="77" spans="2:16" x14ac:dyDescent="0.3">
      <c r="B77" s="14"/>
      <c r="C77" s="2"/>
      <c r="D77" s="2"/>
      <c r="E77" s="2"/>
      <c r="F77" s="2"/>
      <c r="G77" s="2"/>
      <c r="H77" s="2"/>
      <c r="J77" s="2"/>
      <c r="K77" s="2"/>
      <c r="L77" s="2"/>
      <c r="M77" s="2"/>
      <c r="N77" s="2"/>
      <c r="O77" s="2"/>
      <c r="P77" s="15"/>
    </row>
    <row r="78" spans="2:16" x14ac:dyDescent="0.3">
      <c r="B78" s="111" t="s">
        <v>11</v>
      </c>
      <c r="C78" s="112"/>
      <c r="D78" s="112"/>
      <c r="E78" s="112"/>
      <c r="F78" s="112"/>
      <c r="G78" s="112"/>
      <c r="H78" s="112"/>
      <c r="I78" s="112"/>
      <c r="J78" s="112"/>
      <c r="K78" s="112"/>
      <c r="L78" s="112"/>
      <c r="M78" s="112"/>
      <c r="N78" s="112"/>
      <c r="O78" s="112"/>
      <c r="P78" s="113"/>
    </row>
    <row r="79" spans="2:16" x14ac:dyDescent="0.3">
      <c r="B79" s="114"/>
      <c r="C79" s="112"/>
      <c r="D79" s="112"/>
      <c r="E79" s="112"/>
      <c r="F79" s="112"/>
      <c r="G79" s="112"/>
      <c r="H79" s="112"/>
      <c r="I79" s="112"/>
      <c r="J79" s="112"/>
      <c r="K79" s="112"/>
      <c r="L79" s="112"/>
      <c r="M79" s="112"/>
      <c r="N79" s="112"/>
      <c r="O79" s="112"/>
      <c r="P79" s="113"/>
    </row>
    <row r="80" spans="2:16" x14ac:dyDescent="0.3">
      <c r="B80" s="14"/>
      <c r="C80" s="2"/>
      <c r="D80" s="2"/>
      <c r="E80" s="2"/>
      <c r="F80" s="2"/>
      <c r="G80" s="2"/>
      <c r="H80" s="2"/>
      <c r="J80" s="2"/>
      <c r="K80" s="2"/>
      <c r="L80" s="2"/>
      <c r="M80" s="2"/>
      <c r="N80" s="2"/>
      <c r="O80" s="2"/>
      <c r="P80" s="15"/>
    </row>
    <row r="81" spans="2:17" x14ac:dyDescent="0.3">
      <c r="B81" s="104" t="s">
        <v>117</v>
      </c>
      <c r="C81" s="98"/>
      <c r="D81" s="98"/>
      <c r="E81" s="98"/>
      <c r="F81" s="98"/>
      <c r="G81" s="98"/>
      <c r="H81" s="98"/>
      <c r="I81" s="98"/>
      <c r="J81" s="98"/>
      <c r="K81" s="98"/>
      <c r="L81" s="98"/>
      <c r="M81" s="98"/>
      <c r="N81" s="98"/>
      <c r="O81" s="98"/>
      <c r="P81" s="105"/>
    </row>
    <row r="82" spans="2:17" x14ac:dyDescent="0.3">
      <c r="B82" s="106"/>
      <c r="C82" s="98"/>
      <c r="D82" s="98"/>
      <c r="E82" s="98"/>
      <c r="F82" s="98"/>
      <c r="G82" s="98"/>
      <c r="H82" s="98"/>
      <c r="I82" s="98"/>
      <c r="J82" s="98"/>
      <c r="K82" s="98"/>
      <c r="L82" s="98"/>
      <c r="M82" s="98"/>
      <c r="N82" s="98"/>
      <c r="O82" s="98"/>
      <c r="P82" s="105"/>
    </row>
    <row r="83" spans="2:17" ht="15" thickBot="1" x14ac:dyDescent="0.35">
      <c r="B83" s="107"/>
      <c r="C83" s="108"/>
      <c r="D83" s="108"/>
      <c r="E83" s="108"/>
      <c r="F83" s="108"/>
      <c r="G83" s="108"/>
      <c r="H83" s="108"/>
      <c r="I83" s="108"/>
      <c r="J83" s="108"/>
      <c r="K83" s="108"/>
      <c r="L83" s="108"/>
      <c r="M83" s="108"/>
      <c r="N83" s="108"/>
      <c r="O83" s="108"/>
      <c r="P83" s="109"/>
    </row>
    <row r="84" spans="2:17" ht="15" thickBot="1" x14ac:dyDescent="0.35">
      <c r="C84" s="2"/>
      <c r="D84" s="2"/>
      <c r="E84" s="2"/>
      <c r="F84" s="2"/>
      <c r="G84" s="2"/>
      <c r="H84" s="2"/>
      <c r="J84" s="2"/>
      <c r="K84" s="2"/>
      <c r="L84" s="2"/>
      <c r="M84" s="2"/>
      <c r="N84" s="2"/>
      <c r="O84" s="2"/>
    </row>
    <row r="85" spans="2:17" ht="30" customHeight="1" x14ac:dyDescent="0.3">
      <c r="B85" s="84" t="s">
        <v>12</v>
      </c>
      <c r="C85" s="85"/>
      <c r="D85" s="85"/>
      <c r="E85" s="85"/>
      <c r="F85" s="85"/>
      <c r="G85" s="85"/>
      <c r="H85" s="85"/>
      <c r="I85" s="85"/>
      <c r="J85" s="85"/>
      <c r="K85" s="85"/>
      <c r="L85" s="85"/>
      <c r="M85" s="85"/>
      <c r="N85" s="85"/>
      <c r="O85" s="85"/>
      <c r="P85" s="86"/>
    </row>
    <row r="86" spans="2:17" ht="60" customHeight="1" x14ac:dyDescent="0.3">
      <c r="B86" s="67" t="s">
        <v>13</v>
      </c>
      <c r="C86" s="68"/>
      <c r="D86" s="68"/>
      <c r="E86" s="68"/>
      <c r="F86" s="68"/>
      <c r="G86" s="68"/>
      <c r="H86" s="68"/>
      <c r="I86" s="68"/>
      <c r="J86" s="68"/>
      <c r="K86" s="68"/>
      <c r="L86" s="68"/>
      <c r="M86" s="68"/>
      <c r="N86" s="68"/>
      <c r="O86" s="68"/>
      <c r="P86" s="69"/>
    </row>
    <row r="87" spans="2:17" ht="22.2" customHeight="1" x14ac:dyDescent="0.3">
      <c r="B87" s="121" t="s">
        <v>14</v>
      </c>
      <c r="C87" s="122"/>
      <c r="D87" s="122"/>
      <c r="E87" s="122"/>
      <c r="F87" s="122"/>
      <c r="G87" s="122"/>
      <c r="H87" s="122"/>
      <c r="I87" s="122"/>
      <c r="J87" s="122"/>
      <c r="K87" s="123"/>
      <c r="L87" s="115" t="s">
        <v>15</v>
      </c>
      <c r="M87" s="116"/>
      <c r="N87" s="127" t="s">
        <v>16</v>
      </c>
      <c r="O87" s="115" t="s">
        <v>7</v>
      </c>
      <c r="P87" s="119"/>
    </row>
    <row r="88" spans="2:17" ht="22.2" customHeight="1" x14ac:dyDescent="0.3">
      <c r="B88" s="124"/>
      <c r="C88" s="125"/>
      <c r="D88" s="125"/>
      <c r="E88" s="125"/>
      <c r="F88" s="125"/>
      <c r="G88" s="125"/>
      <c r="H88" s="125"/>
      <c r="I88" s="125"/>
      <c r="J88" s="125"/>
      <c r="K88" s="126"/>
      <c r="L88" s="117"/>
      <c r="M88" s="118"/>
      <c r="N88" s="128"/>
      <c r="O88" s="117"/>
      <c r="P88" s="120"/>
    </row>
    <row r="89" spans="2:17" s="17" customFormat="1" ht="49.95" customHeight="1" x14ac:dyDescent="0.3">
      <c r="B89" s="73" t="s">
        <v>17</v>
      </c>
      <c r="C89" s="74"/>
      <c r="D89" s="74"/>
      <c r="E89" s="74"/>
      <c r="F89" s="74"/>
      <c r="G89" s="74"/>
      <c r="H89" s="74"/>
      <c r="I89" s="74"/>
      <c r="J89" s="74"/>
      <c r="K89" s="75"/>
      <c r="L89" s="38" t="b">
        <v>0</v>
      </c>
      <c r="M89" s="35" t="s">
        <v>18</v>
      </c>
      <c r="N89" s="63">
        <v>1</v>
      </c>
      <c r="O89" s="63">
        <f>(SUM(Q89:Q93)*N89)</f>
        <v>0</v>
      </c>
      <c r="P89" s="64"/>
      <c r="Q89" s="36">
        <f>IF(L89,5,0)</f>
        <v>0</v>
      </c>
    </row>
    <row r="90" spans="2:17" s="17" customFormat="1" ht="49.95" customHeight="1" x14ac:dyDescent="0.3">
      <c r="B90" s="73" t="s">
        <v>19</v>
      </c>
      <c r="C90" s="74"/>
      <c r="D90" s="74"/>
      <c r="E90" s="74"/>
      <c r="F90" s="74"/>
      <c r="G90" s="74"/>
      <c r="H90" s="74"/>
      <c r="I90" s="74"/>
      <c r="J90" s="74"/>
      <c r="K90" s="75"/>
      <c r="L90" s="39" t="b">
        <v>0</v>
      </c>
      <c r="M90" s="37" t="s">
        <v>20</v>
      </c>
      <c r="N90" s="63"/>
      <c r="O90" s="63"/>
      <c r="P90" s="64"/>
      <c r="Q90" s="36">
        <f>IF(L90,4,0)</f>
        <v>0</v>
      </c>
    </row>
    <row r="91" spans="2:17" s="17" customFormat="1" ht="49.95" customHeight="1" x14ac:dyDescent="0.3">
      <c r="B91" s="65" t="s">
        <v>21</v>
      </c>
      <c r="C91" s="66"/>
      <c r="D91" s="66"/>
      <c r="E91" s="66"/>
      <c r="F91" s="66"/>
      <c r="G91" s="66"/>
      <c r="H91" s="66"/>
      <c r="I91" s="66"/>
      <c r="J91" s="66"/>
      <c r="K91" s="66"/>
      <c r="L91" s="38" t="b">
        <v>0</v>
      </c>
      <c r="M91" s="35" t="s">
        <v>22</v>
      </c>
      <c r="N91" s="63"/>
      <c r="O91" s="63"/>
      <c r="P91" s="64"/>
      <c r="Q91" s="36">
        <f>IF(L91,3,0)</f>
        <v>0</v>
      </c>
    </row>
    <row r="92" spans="2:17" s="17" customFormat="1" ht="49.95" customHeight="1" x14ac:dyDescent="0.3">
      <c r="B92" s="65" t="s">
        <v>23</v>
      </c>
      <c r="C92" s="66"/>
      <c r="D92" s="66"/>
      <c r="E92" s="66"/>
      <c r="F92" s="66"/>
      <c r="G92" s="66"/>
      <c r="H92" s="66"/>
      <c r="I92" s="66"/>
      <c r="J92" s="66"/>
      <c r="K92" s="66"/>
      <c r="L92" s="39" t="b">
        <v>0</v>
      </c>
      <c r="M92" s="37" t="s">
        <v>24</v>
      </c>
      <c r="N92" s="63"/>
      <c r="O92" s="63"/>
      <c r="P92" s="64"/>
      <c r="Q92" s="36">
        <f>IF(L92,2,0)</f>
        <v>0</v>
      </c>
    </row>
    <row r="93" spans="2:17" s="17" customFormat="1" ht="49.95" customHeight="1" x14ac:dyDescent="0.3">
      <c r="B93" s="65" t="s">
        <v>25</v>
      </c>
      <c r="C93" s="66"/>
      <c r="D93" s="66"/>
      <c r="E93" s="66"/>
      <c r="F93" s="66"/>
      <c r="G93" s="66"/>
      <c r="H93" s="66"/>
      <c r="I93" s="66"/>
      <c r="J93" s="66"/>
      <c r="K93" s="66"/>
      <c r="L93" s="38" t="b">
        <v>0</v>
      </c>
      <c r="M93" s="35" t="s">
        <v>26</v>
      </c>
      <c r="N93" s="63"/>
      <c r="O93" s="63"/>
      <c r="P93" s="64"/>
      <c r="Q93" s="36">
        <f>IF(L93,1,0)</f>
        <v>0</v>
      </c>
    </row>
    <row r="94" spans="2:17" s="3" customFormat="1" ht="19.95" customHeight="1" x14ac:dyDescent="0.3">
      <c r="B94" s="87" t="s">
        <v>27</v>
      </c>
      <c r="C94" s="88"/>
      <c r="D94" s="88"/>
      <c r="E94" s="88"/>
      <c r="F94" s="88"/>
      <c r="G94" s="88"/>
      <c r="H94" s="88"/>
      <c r="I94" s="88"/>
      <c r="J94" s="88"/>
      <c r="K94" s="88"/>
      <c r="L94" s="88"/>
      <c r="M94" s="88"/>
      <c r="N94" s="88"/>
      <c r="O94" s="88"/>
      <c r="P94" s="89"/>
      <c r="Q94" s="4"/>
    </row>
    <row r="95" spans="2:17" x14ac:dyDescent="0.3">
      <c r="B95" s="78"/>
      <c r="C95" s="79"/>
      <c r="D95" s="79"/>
      <c r="E95" s="79"/>
      <c r="F95" s="79"/>
      <c r="G95" s="79"/>
      <c r="H95" s="79"/>
      <c r="I95" s="79"/>
      <c r="J95" s="79"/>
      <c r="K95" s="79"/>
      <c r="L95" s="79"/>
      <c r="M95" s="79"/>
      <c r="N95" s="79"/>
      <c r="O95" s="79"/>
      <c r="P95" s="80"/>
    </row>
    <row r="96" spans="2:17" x14ac:dyDescent="0.3">
      <c r="B96" s="78"/>
      <c r="C96" s="79"/>
      <c r="D96" s="79"/>
      <c r="E96" s="79"/>
      <c r="F96" s="79"/>
      <c r="G96" s="79"/>
      <c r="H96" s="79"/>
      <c r="I96" s="79"/>
      <c r="J96" s="79"/>
      <c r="K96" s="79"/>
      <c r="L96" s="79"/>
      <c r="M96" s="79"/>
      <c r="N96" s="79"/>
      <c r="O96" s="79"/>
      <c r="P96" s="80"/>
    </row>
    <row r="97" spans="2:17" x14ac:dyDescent="0.3">
      <c r="B97" s="78"/>
      <c r="C97" s="79"/>
      <c r="D97" s="79"/>
      <c r="E97" s="79"/>
      <c r="F97" s="79"/>
      <c r="G97" s="79"/>
      <c r="H97" s="79"/>
      <c r="I97" s="79"/>
      <c r="J97" s="79"/>
      <c r="K97" s="79"/>
      <c r="L97" s="79"/>
      <c r="M97" s="79"/>
      <c r="N97" s="79"/>
      <c r="O97" s="79"/>
      <c r="P97" s="80"/>
    </row>
    <row r="98" spans="2:17" x14ac:dyDescent="0.3">
      <c r="B98" s="78"/>
      <c r="C98" s="79"/>
      <c r="D98" s="79"/>
      <c r="E98" s="79"/>
      <c r="F98" s="79"/>
      <c r="G98" s="79"/>
      <c r="H98" s="79"/>
      <c r="I98" s="79"/>
      <c r="J98" s="79"/>
      <c r="K98" s="79"/>
      <c r="L98" s="79"/>
      <c r="M98" s="79"/>
      <c r="N98" s="79"/>
      <c r="O98" s="79"/>
      <c r="P98" s="80"/>
    </row>
    <row r="99" spans="2:17" ht="15" thickBot="1" x14ac:dyDescent="0.35">
      <c r="B99" s="81"/>
      <c r="C99" s="82"/>
      <c r="D99" s="82"/>
      <c r="E99" s="82"/>
      <c r="F99" s="82"/>
      <c r="G99" s="82"/>
      <c r="H99" s="82"/>
      <c r="I99" s="82"/>
      <c r="J99" s="82"/>
      <c r="K99" s="82"/>
      <c r="L99" s="82"/>
      <c r="M99" s="82"/>
      <c r="N99" s="82"/>
      <c r="O99" s="82"/>
      <c r="P99" s="83"/>
    </row>
    <row r="100" spans="2:17" x14ac:dyDescent="0.3">
      <c r="B100" s="2"/>
      <c r="C100" s="2"/>
      <c r="D100" s="2"/>
      <c r="E100" s="2"/>
      <c r="F100" s="2"/>
      <c r="G100" s="2"/>
      <c r="H100" s="2"/>
      <c r="I100" s="2"/>
      <c r="J100" s="2"/>
      <c r="K100" s="2"/>
      <c r="L100" s="2"/>
      <c r="M100" s="2"/>
      <c r="N100" s="2"/>
      <c r="O100" s="2"/>
      <c r="P100" s="2"/>
    </row>
    <row r="101" spans="2:17" ht="30" customHeight="1" x14ac:dyDescent="0.3">
      <c r="B101" s="84" t="s">
        <v>28</v>
      </c>
      <c r="C101" s="85"/>
      <c r="D101" s="85"/>
      <c r="E101" s="85"/>
      <c r="F101" s="85"/>
      <c r="G101" s="85"/>
      <c r="H101" s="85"/>
      <c r="I101" s="85"/>
      <c r="J101" s="85"/>
      <c r="K101" s="85"/>
      <c r="L101" s="85"/>
      <c r="M101" s="85"/>
      <c r="N101" s="85"/>
      <c r="O101" s="85"/>
      <c r="P101" s="86"/>
    </row>
    <row r="102" spans="2:17" ht="60" customHeight="1" x14ac:dyDescent="0.3">
      <c r="B102" s="67" t="s">
        <v>29</v>
      </c>
      <c r="C102" s="68"/>
      <c r="D102" s="68"/>
      <c r="E102" s="68"/>
      <c r="F102" s="68"/>
      <c r="G102" s="68"/>
      <c r="H102" s="68"/>
      <c r="I102" s="68"/>
      <c r="J102" s="68"/>
      <c r="K102" s="68"/>
      <c r="L102" s="68"/>
      <c r="M102" s="68"/>
      <c r="N102" s="68"/>
      <c r="O102" s="68"/>
      <c r="P102" s="69"/>
    </row>
    <row r="103" spans="2:17" x14ac:dyDescent="0.3">
      <c r="B103" s="129" t="s">
        <v>14</v>
      </c>
      <c r="C103" s="101"/>
      <c r="D103" s="101"/>
      <c r="E103" s="101"/>
      <c r="F103" s="101"/>
      <c r="G103" s="101"/>
      <c r="H103" s="101"/>
      <c r="I103" s="101"/>
      <c r="J103" s="101"/>
      <c r="K103" s="101"/>
      <c r="L103" s="115" t="s">
        <v>15</v>
      </c>
      <c r="M103" s="116"/>
      <c r="N103" s="101" t="s">
        <v>16</v>
      </c>
      <c r="O103" s="102" t="s">
        <v>7</v>
      </c>
      <c r="P103" s="103"/>
    </row>
    <row r="104" spans="2:17" x14ac:dyDescent="0.3">
      <c r="B104" s="129"/>
      <c r="C104" s="101"/>
      <c r="D104" s="101"/>
      <c r="E104" s="101"/>
      <c r="F104" s="101"/>
      <c r="G104" s="101"/>
      <c r="H104" s="101"/>
      <c r="I104" s="101"/>
      <c r="J104" s="101"/>
      <c r="K104" s="101"/>
      <c r="L104" s="117"/>
      <c r="M104" s="118"/>
      <c r="N104" s="101"/>
      <c r="O104" s="102"/>
      <c r="P104" s="103"/>
    </row>
    <row r="105" spans="2:17" s="17" customFormat="1" ht="49.95" customHeight="1" x14ac:dyDescent="0.3">
      <c r="B105" s="76" t="s">
        <v>30</v>
      </c>
      <c r="C105" s="77"/>
      <c r="D105" s="77"/>
      <c r="E105" s="77"/>
      <c r="F105" s="77"/>
      <c r="G105" s="77"/>
      <c r="H105" s="77"/>
      <c r="I105" s="77"/>
      <c r="J105" s="77"/>
      <c r="K105" s="77"/>
      <c r="L105" s="38" t="b">
        <v>0</v>
      </c>
      <c r="M105" s="35" t="s">
        <v>18</v>
      </c>
      <c r="N105" s="63">
        <v>2</v>
      </c>
      <c r="O105" s="63">
        <f>(SUM(Q105:Q109)*N105)</f>
        <v>0</v>
      </c>
      <c r="P105" s="64"/>
      <c r="Q105" s="36">
        <f>IF(L105,5,0)</f>
        <v>0</v>
      </c>
    </row>
    <row r="106" spans="2:17" s="17" customFormat="1" ht="49.95" customHeight="1" x14ac:dyDescent="0.3">
      <c r="B106" s="76" t="s">
        <v>31</v>
      </c>
      <c r="C106" s="77"/>
      <c r="D106" s="77"/>
      <c r="E106" s="77"/>
      <c r="F106" s="77"/>
      <c r="G106" s="77"/>
      <c r="H106" s="77"/>
      <c r="I106" s="77"/>
      <c r="J106" s="77"/>
      <c r="K106" s="77"/>
      <c r="L106" s="39" t="b">
        <v>0</v>
      </c>
      <c r="M106" s="37" t="s">
        <v>20</v>
      </c>
      <c r="N106" s="63"/>
      <c r="O106" s="63"/>
      <c r="P106" s="64"/>
      <c r="Q106" s="36">
        <f>IF(L106,4,0)</f>
        <v>0</v>
      </c>
    </row>
    <row r="107" spans="2:17" s="17" customFormat="1" ht="49.95" customHeight="1" x14ac:dyDescent="0.3">
      <c r="B107" s="76" t="s">
        <v>32</v>
      </c>
      <c r="C107" s="77"/>
      <c r="D107" s="77"/>
      <c r="E107" s="77"/>
      <c r="F107" s="77"/>
      <c r="G107" s="77"/>
      <c r="H107" s="77"/>
      <c r="I107" s="77"/>
      <c r="J107" s="77"/>
      <c r="K107" s="77"/>
      <c r="L107" s="38" t="b">
        <v>0</v>
      </c>
      <c r="M107" s="35" t="s">
        <v>22</v>
      </c>
      <c r="N107" s="63"/>
      <c r="O107" s="63"/>
      <c r="P107" s="64"/>
      <c r="Q107" s="36">
        <f>IF(L107,3,0)</f>
        <v>0</v>
      </c>
    </row>
    <row r="108" spans="2:17" s="17" customFormat="1" ht="49.95" customHeight="1" x14ac:dyDescent="0.3">
      <c r="B108" s="76" t="s">
        <v>33</v>
      </c>
      <c r="C108" s="77"/>
      <c r="D108" s="77"/>
      <c r="E108" s="77"/>
      <c r="F108" s="77"/>
      <c r="G108" s="77"/>
      <c r="H108" s="77"/>
      <c r="I108" s="77"/>
      <c r="J108" s="77"/>
      <c r="K108" s="77"/>
      <c r="L108" s="39" t="b">
        <v>0</v>
      </c>
      <c r="M108" s="37" t="s">
        <v>24</v>
      </c>
      <c r="N108" s="63"/>
      <c r="O108" s="63"/>
      <c r="P108" s="64"/>
      <c r="Q108" s="36">
        <f>IF(L108,2,0)</f>
        <v>0</v>
      </c>
    </row>
    <row r="109" spans="2:17" s="17" customFormat="1" ht="49.95" customHeight="1" x14ac:dyDescent="0.3">
      <c r="B109" s="76" t="s">
        <v>34</v>
      </c>
      <c r="C109" s="77"/>
      <c r="D109" s="77"/>
      <c r="E109" s="77"/>
      <c r="F109" s="77"/>
      <c r="G109" s="77"/>
      <c r="H109" s="77"/>
      <c r="I109" s="77"/>
      <c r="J109" s="77"/>
      <c r="K109" s="77"/>
      <c r="L109" s="38" t="b">
        <v>0</v>
      </c>
      <c r="M109" s="35" t="s">
        <v>26</v>
      </c>
      <c r="N109" s="63"/>
      <c r="O109" s="63"/>
      <c r="P109" s="64"/>
      <c r="Q109" s="36">
        <f>IF(L109,1,0)</f>
        <v>0</v>
      </c>
    </row>
    <row r="110" spans="2:17" s="3" customFormat="1" ht="19.95" customHeight="1" x14ac:dyDescent="0.3">
      <c r="B110" s="87" t="s">
        <v>27</v>
      </c>
      <c r="C110" s="88"/>
      <c r="D110" s="88"/>
      <c r="E110" s="88"/>
      <c r="F110" s="88"/>
      <c r="G110" s="88"/>
      <c r="H110" s="88"/>
      <c r="I110" s="88"/>
      <c r="J110" s="88"/>
      <c r="K110" s="88"/>
      <c r="L110" s="88"/>
      <c r="M110" s="88"/>
      <c r="N110" s="88"/>
      <c r="O110" s="88"/>
      <c r="P110" s="89"/>
      <c r="Q110" s="4"/>
    </row>
    <row r="111" spans="2:17" x14ac:dyDescent="0.3">
      <c r="B111" s="78"/>
      <c r="C111" s="79"/>
      <c r="D111" s="79"/>
      <c r="E111" s="79"/>
      <c r="F111" s="79"/>
      <c r="G111" s="79"/>
      <c r="H111" s="79"/>
      <c r="I111" s="79"/>
      <c r="J111" s="79"/>
      <c r="K111" s="79"/>
      <c r="L111" s="79"/>
      <c r="M111" s="79"/>
      <c r="N111" s="79"/>
      <c r="O111" s="79"/>
      <c r="P111" s="80"/>
    </row>
    <row r="112" spans="2:17" x14ac:dyDescent="0.3">
      <c r="B112" s="78"/>
      <c r="C112" s="79"/>
      <c r="D112" s="79"/>
      <c r="E112" s="79"/>
      <c r="F112" s="79"/>
      <c r="G112" s="79"/>
      <c r="H112" s="79"/>
      <c r="I112" s="79"/>
      <c r="J112" s="79"/>
      <c r="K112" s="79"/>
      <c r="L112" s="79"/>
      <c r="M112" s="79"/>
      <c r="N112" s="79"/>
      <c r="O112" s="79"/>
      <c r="P112" s="80"/>
    </row>
    <row r="113" spans="2:17" x14ac:dyDescent="0.3">
      <c r="B113" s="78"/>
      <c r="C113" s="79"/>
      <c r="D113" s="79"/>
      <c r="E113" s="79"/>
      <c r="F113" s="79"/>
      <c r="G113" s="79"/>
      <c r="H113" s="79"/>
      <c r="I113" s="79"/>
      <c r="J113" s="79"/>
      <c r="K113" s="79"/>
      <c r="L113" s="79"/>
      <c r="M113" s="79"/>
      <c r="N113" s="79"/>
      <c r="O113" s="79"/>
      <c r="P113" s="80"/>
    </row>
    <row r="114" spans="2:17" x14ac:dyDescent="0.3">
      <c r="B114" s="78"/>
      <c r="C114" s="79"/>
      <c r="D114" s="79"/>
      <c r="E114" s="79"/>
      <c r="F114" s="79"/>
      <c r="G114" s="79"/>
      <c r="H114" s="79"/>
      <c r="I114" s="79"/>
      <c r="J114" s="79"/>
      <c r="K114" s="79"/>
      <c r="L114" s="79"/>
      <c r="M114" s="79"/>
      <c r="N114" s="79"/>
      <c r="O114" s="79"/>
      <c r="P114" s="80"/>
    </row>
    <row r="115" spans="2:17" ht="15" thickBot="1" x14ac:dyDescent="0.35">
      <c r="B115" s="81"/>
      <c r="C115" s="82"/>
      <c r="D115" s="82"/>
      <c r="E115" s="82"/>
      <c r="F115" s="82"/>
      <c r="G115" s="82"/>
      <c r="H115" s="82"/>
      <c r="I115" s="82"/>
      <c r="J115" s="82"/>
      <c r="K115" s="82"/>
      <c r="L115" s="82"/>
      <c r="M115" s="82"/>
      <c r="N115" s="82"/>
      <c r="O115" s="82"/>
      <c r="P115" s="83"/>
    </row>
    <row r="116" spans="2:17" ht="15" thickBot="1" x14ac:dyDescent="0.35">
      <c r="B116" s="2"/>
      <c r="C116" s="2"/>
      <c r="D116" s="2"/>
      <c r="E116" s="2"/>
      <c r="F116" s="2"/>
      <c r="G116" s="2"/>
      <c r="H116" s="2"/>
      <c r="I116" s="2"/>
      <c r="J116" s="2"/>
      <c r="K116" s="2"/>
      <c r="L116" s="2"/>
      <c r="M116" s="2"/>
      <c r="N116" s="2"/>
      <c r="O116" s="2"/>
      <c r="P116" s="2"/>
    </row>
    <row r="117" spans="2:17" ht="30" customHeight="1" x14ac:dyDescent="0.3">
      <c r="B117" s="84" t="s">
        <v>35</v>
      </c>
      <c r="C117" s="85"/>
      <c r="D117" s="85"/>
      <c r="E117" s="85"/>
      <c r="F117" s="85"/>
      <c r="G117" s="85"/>
      <c r="H117" s="85"/>
      <c r="I117" s="85"/>
      <c r="J117" s="85"/>
      <c r="K117" s="85"/>
      <c r="L117" s="85"/>
      <c r="M117" s="85"/>
      <c r="N117" s="85"/>
      <c r="O117" s="85"/>
      <c r="P117" s="86"/>
    </row>
    <row r="118" spans="2:17" ht="60" customHeight="1" x14ac:dyDescent="0.3">
      <c r="B118" s="67" t="s">
        <v>36</v>
      </c>
      <c r="C118" s="68"/>
      <c r="D118" s="68"/>
      <c r="E118" s="68"/>
      <c r="F118" s="68"/>
      <c r="G118" s="68"/>
      <c r="H118" s="68"/>
      <c r="I118" s="68"/>
      <c r="J118" s="68"/>
      <c r="K118" s="68"/>
      <c r="L118" s="68"/>
      <c r="M118" s="68"/>
      <c r="N118" s="68"/>
      <c r="O118" s="68"/>
      <c r="P118" s="69"/>
    </row>
    <row r="119" spans="2:17" x14ac:dyDescent="0.3">
      <c r="B119" s="129" t="s">
        <v>14</v>
      </c>
      <c r="C119" s="101"/>
      <c r="D119" s="101"/>
      <c r="E119" s="101"/>
      <c r="F119" s="101"/>
      <c r="G119" s="101"/>
      <c r="H119" s="101"/>
      <c r="I119" s="101"/>
      <c r="J119" s="101"/>
      <c r="K119" s="101"/>
      <c r="L119" s="115" t="s">
        <v>15</v>
      </c>
      <c r="M119" s="116"/>
      <c r="N119" s="101" t="s">
        <v>16</v>
      </c>
      <c r="O119" s="102" t="s">
        <v>7</v>
      </c>
      <c r="P119" s="103"/>
    </row>
    <row r="120" spans="2:17" x14ac:dyDescent="0.3">
      <c r="B120" s="129"/>
      <c r="C120" s="101"/>
      <c r="D120" s="101"/>
      <c r="E120" s="101"/>
      <c r="F120" s="101"/>
      <c r="G120" s="101"/>
      <c r="H120" s="101"/>
      <c r="I120" s="101"/>
      <c r="J120" s="101"/>
      <c r="K120" s="101"/>
      <c r="L120" s="117"/>
      <c r="M120" s="118"/>
      <c r="N120" s="101"/>
      <c r="O120" s="102"/>
      <c r="P120" s="103"/>
    </row>
    <row r="121" spans="2:17" s="17" customFormat="1" ht="49.95" customHeight="1" x14ac:dyDescent="0.3">
      <c r="B121" s="76" t="s">
        <v>37</v>
      </c>
      <c r="C121" s="77"/>
      <c r="D121" s="77"/>
      <c r="E121" s="77"/>
      <c r="F121" s="77"/>
      <c r="G121" s="77"/>
      <c r="H121" s="77"/>
      <c r="I121" s="77"/>
      <c r="J121" s="77"/>
      <c r="K121" s="77"/>
      <c r="L121" s="38" t="b">
        <v>0</v>
      </c>
      <c r="M121" s="35" t="s">
        <v>18</v>
      </c>
      <c r="N121" s="63">
        <v>2</v>
      </c>
      <c r="O121" s="63">
        <f>(SUM(Q121:Q125)*N121)</f>
        <v>0</v>
      </c>
      <c r="P121" s="64"/>
      <c r="Q121" s="36">
        <f>IF(L121,5,0)</f>
        <v>0</v>
      </c>
    </row>
    <row r="122" spans="2:17" s="17" customFormat="1" ht="49.95" customHeight="1" x14ac:dyDescent="0.3">
      <c r="B122" s="76" t="s">
        <v>38</v>
      </c>
      <c r="C122" s="77"/>
      <c r="D122" s="77"/>
      <c r="E122" s="77"/>
      <c r="F122" s="77"/>
      <c r="G122" s="77"/>
      <c r="H122" s="77"/>
      <c r="I122" s="77"/>
      <c r="J122" s="77"/>
      <c r="K122" s="77"/>
      <c r="L122" s="39" t="b">
        <v>0</v>
      </c>
      <c r="M122" s="37" t="s">
        <v>20</v>
      </c>
      <c r="N122" s="63"/>
      <c r="O122" s="63"/>
      <c r="P122" s="64"/>
      <c r="Q122" s="36">
        <f>IF(L122,4,0)</f>
        <v>0</v>
      </c>
    </row>
    <row r="123" spans="2:17" s="17" customFormat="1" ht="49.95" customHeight="1" x14ac:dyDescent="0.3">
      <c r="B123" s="76" t="s">
        <v>39</v>
      </c>
      <c r="C123" s="77"/>
      <c r="D123" s="77"/>
      <c r="E123" s="77"/>
      <c r="F123" s="77"/>
      <c r="G123" s="77"/>
      <c r="H123" s="77"/>
      <c r="I123" s="77"/>
      <c r="J123" s="77"/>
      <c r="K123" s="77"/>
      <c r="L123" s="38" t="b">
        <v>0</v>
      </c>
      <c r="M123" s="35" t="s">
        <v>22</v>
      </c>
      <c r="N123" s="63"/>
      <c r="O123" s="63"/>
      <c r="P123" s="64"/>
      <c r="Q123" s="36">
        <f>IF(L123,3,0)</f>
        <v>0</v>
      </c>
    </row>
    <row r="124" spans="2:17" s="17" customFormat="1" ht="49.95" customHeight="1" x14ac:dyDescent="0.3">
      <c r="B124" s="76" t="s">
        <v>40</v>
      </c>
      <c r="C124" s="77"/>
      <c r="D124" s="77"/>
      <c r="E124" s="77"/>
      <c r="F124" s="77"/>
      <c r="G124" s="77"/>
      <c r="H124" s="77"/>
      <c r="I124" s="77"/>
      <c r="J124" s="77"/>
      <c r="K124" s="77"/>
      <c r="L124" s="39" t="b">
        <v>0</v>
      </c>
      <c r="M124" s="37" t="s">
        <v>24</v>
      </c>
      <c r="N124" s="63"/>
      <c r="O124" s="63"/>
      <c r="P124" s="64"/>
      <c r="Q124" s="36">
        <f>IF(L124,2,0)</f>
        <v>0</v>
      </c>
    </row>
    <row r="125" spans="2:17" s="17" customFormat="1" ht="49.95" customHeight="1" x14ac:dyDescent="0.3">
      <c r="B125" s="76" t="s">
        <v>41</v>
      </c>
      <c r="C125" s="77"/>
      <c r="D125" s="77"/>
      <c r="E125" s="77"/>
      <c r="F125" s="77"/>
      <c r="G125" s="77"/>
      <c r="H125" s="77"/>
      <c r="I125" s="77"/>
      <c r="J125" s="77"/>
      <c r="K125" s="77"/>
      <c r="L125" s="38" t="b">
        <v>0</v>
      </c>
      <c r="M125" s="35" t="s">
        <v>26</v>
      </c>
      <c r="N125" s="63"/>
      <c r="O125" s="63"/>
      <c r="P125" s="64"/>
      <c r="Q125" s="36">
        <f>IF(L125,1,0)</f>
        <v>0</v>
      </c>
    </row>
    <row r="126" spans="2:17" s="3" customFormat="1" ht="19.95" customHeight="1" x14ac:dyDescent="0.3">
      <c r="B126" s="87" t="s">
        <v>27</v>
      </c>
      <c r="C126" s="88"/>
      <c r="D126" s="88"/>
      <c r="E126" s="88"/>
      <c r="F126" s="88"/>
      <c r="G126" s="88"/>
      <c r="H126" s="88"/>
      <c r="I126" s="88"/>
      <c r="J126" s="88"/>
      <c r="K126" s="88"/>
      <c r="L126" s="88"/>
      <c r="M126" s="88"/>
      <c r="N126" s="88"/>
      <c r="O126" s="88"/>
      <c r="P126" s="89"/>
      <c r="Q126" s="4"/>
    </row>
    <row r="127" spans="2:17" x14ac:dyDescent="0.3">
      <c r="B127" s="78"/>
      <c r="C127" s="79"/>
      <c r="D127" s="79"/>
      <c r="E127" s="79"/>
      <c r="F127" s="79"/>
      <c r="G127" s="79"/>
      <c r="H127" s="79"/>
      <c r="I127" s="79"/>
      <c r="J127" s="79"/>
      <c r="K127" s="79"/>
      <c r="L127" s="79"/>
      <c r="M127" s="79"/>
      <c r="N127" s="79"/>
      <c r="O127" s="79"/>
      <c r="P127" s="80"/>
    </row>
    <row r="128" spans="2:17" x14ac:dyDescent="0.3">
      <c r="B128" s="78"/>
      <c r="C128" s="79"/>
      <c r="D128" s="79"/>
      <c r="E128" s="79"/>
      <c r="F128" s="79"/>
      <c r="G128" s="79"/>
      <c r="H128" s="79"/>
      <c r="I128" s="79"/>
      <c r="J128" s="79"/>
      <c r="K128" s="79"/>
      <c r="L128" s="79"/>
      <c r="M128" s="79"/>
      <c r="N128" s="79"/>
      <c r="O128" s="79"/>
      <c r="P128" s="80"/>
    </row>
    <row r="129" spans="2:17" x14ac:dyDescent="0.3">
      <c r="B129" s="78"/>
      <c r="C129" s="79"/>
      <c r="D129" s="79"/>
      <c r="E129" s="79"/>
      <c r="F129" s="79"/>
      <c r="G129" s="79"/>
      <c r="H129" s="79"/>
      <c r="I129" s="79"/>
      <c r="J129" s="79"/>
      <c r="K129" s="79"/>
      <c r="L129" s="79"/>
      <c r="M129" s="79"/>
      <c r="N129" s="79"/>
      <c r="O129" s="79"/>
      <c r="P129" s="80"/>
    </row>
    <row r="130" spans="2:17" x14ac:dyDescent="0.3">
      <c r="B130" s="78"/>
      <c r="C130" s="79"/>
      <c r="D130" s="79"/>
      <c r="E130" s="79"/>
      <c r="F130" s="79"/>
      <c r="G130" s="79"/>
      <c r="H130" s="79"/>
      <c r="I130" s="79"/>
      <c r="J130" s="79"/>
      <c r="K130" s="79"/>
      <c r="L130" s="79"/>
      <c r="M130" s="79"/>
      <c r="N130" s="79"/>
      <c r="O130" s="79"/>
      <c r="P130" s="80"/>
    </row>
    <row r="131" spans="2:17" ht="15" thickBot="1" x14ac:dyDescent="0.35">
      <c r="B131" s="81"/>
      <c r="C131" s="82"/>
      <c r="D131" s="82"/>
      <c r="E131" s="82"/>
      <c r="F131" s="82"/>
      <c r="G131" s="82"/>
      <c r="H131" s="82"/>
      <c r="I131" s="82"/>
      <c r="J131" s="82"/>
      <c r="K131" s="82"/>
      <c r="L131" s="82"/>
      <c r="M131" s="82"/>
      <c r="N131" s="82"/>
      <c r="O131" s="82"/>
      <c r="P131" s="83"/>
    </row>
    <row r="132" spans="2:17" ht="15" thickBot="1" x14ac:dyDescent="0.35"/>
    <row r="133" spans="2:17" ht="30" customHeight="1" x14ac:dyDescent="0.3">
      <c r="B133" s="84" t="s">
        <v>42</v>
      </c>
      <c r="C133" s="85"/>
      <c r="D133" s="85"/>
      <c r="E133" s="85"/>
      <c r="F133" s="85"/>
      <c r="G133" s="85"/>
      <c r="H133" s="85"/>
      <c r="I133" s="85"/>
      <c r="J133" s="85"/>
      <c r="K133" s="85"/>
      <c r="L133" s="85"/>
      <c r="M133" s="85"/>
      <c r="N133" s="85"/>
      <c r="O133" s="85"/>
      <c r="P133" s="86"/>
    </row>
    <row r="134" spans="2:17" ht="60" customHeight="1" x14ac:dyDescent="0.3">
      <c r="B134" s="67" t="s">
        <v>43</v>
      </c>
      <c r="C134" s="68"/>
      <c r="D134" s="68"/>
      <c r="E134" s="68"/>
      <c r="F134" s="68"/>
      <c r="G134" s="68"/>
      <c r="H134" s="68"/>
      <c r="I134" s="68"/>
      <c r="J134" s="68"/>
      <c r="K134" s="68"/>
      <c r="L134" s="68"/>
      <c r="M134" s="68"/>
      <c r="N134" s="68"/>
      <c r="O134" s="68"/>
      <c r="P134" s="69"/>
    </row>
    <row r="135" spans="2:17" x14ac:dyDescent="0.3">
      <c r="B135" s="129" t="s">
        <v>14</v>
      </c>
      <c r="C135" s="101"/>
      <c r="D135" s="101"/>
      <c r="E135" s="101"/>
      <c r="F135" s="101"/>
      <c r="G135" s="101"/>
      <c r="H135" s="101"/>
      <c r="I135" s="101"/>
      <c r="J135" s="101"/>
      <c r="K135" s="101"/>
      <c r="L135" s="115" t="s">
        <v>15</v>
      </c>
      <c r="M135" s="116"/>
      <c r="N135" s="101" t="s">
        <v>16</v>
      </c>
      <c r="O135" s="102" t="s">
        <v>7</v>
      </c>
      <c r="P135" s="103"/>
    </row>
    <row r="136" spans="2:17" x14ac:dyDescent="0.3">
      <c r="B136" s="129"/>
      <c r="C136" s="101"/>
      <c r="D136" s="101"/>
      <c r="E136" s="101"/>
      <c r="F136" s="101"/>
      <c r="G136" s="101"/>
      <c r="H136" s="101"/>
      <c r="I136" s="101"/>
      <c r="J136" s="101"/>
      <c r="K136" s="101"/>
      <c r="L136" s="117"/>
      <c r="M136" s="118"/>
      <c r="N136" s="101"/>
      <c r="O136" s="102"/>
      <c r="P136" s="103"/>
    </row>
    <row r="137" spans="2:17" s="17" customFormat="1" ht="49.95" customHeight="1" x14ac:dyDescent="0.3">
      <c r="B137" s="76" t="s">
        <v>44</v>
      </c>
      <c r="C137" s="77"/>
      <c r="D137" s="77"/>
      <c r="E137" s="77"/>
      <c r="F137" s="77"/>
      <c r="G137" s="77"/>
      <c r="H137" s="77"/>
      <c r="I137" s="77"/>
      <c r="J137" s="77"/>
      <c r="K137" s="77"/>
      <c r="L137" s="38" t="b">
        <v>0</v>
      </c>
      <c r="M137" s="35" t="s">
        <v>18</v>
      </c>
      <c r="N137" s="63">
        <v>2</v>
      </c>
      <c r="O137" s="63">
        <f>(SUM(Q137:Q141)*N137)</f>
        <v>0</v>
      </c>
      <c r="P137" s="64"/>
      <c r="Q137" s="36">
        <f>IF(L137,5,0)</f>
        <v>0</v>
      </c>
    </row>
    <row r="138" spans="2:17" s="17" customFormat="1" ht="49.95" customHeight="1" x14ac:dyDescent="0.3">
      <c r="B138" s="76" t="s">
        <v>45</v>
      </c>
      <c r="C138" s="77"/>
      <c r="D138" s="77"/>
      <c r="E138" s="77"/>
      <c r="F138" s="77"/>
      <c r="G138" s="77"/>
      <c r="H138" s="77"/>
      <c r="I138" s="77"/>
      <c r="J138" s="77"/>
      <c r="K138" s="77"/>
      <c r="L138" s="39" t="b">
        <v>0</v>
      </c>
      <c r="M138" s="37" t="s">
        <v>20</v>
      </c>
      <c r="N138" s="63"/>
      <c r="O138" s="63"/>
      <c r="P138" s="64"/>
      <c r="Q138" s="36">
        <f>IF(L138,4,0)</f>
        <v>0</v>
      </c>
    </row>
    <row r="139" spans="2:17" s="17" customFormat="1" ht="49.95" customHeight="1" x14ac:dyDescent="0.3">
      <c r="B139" s="76" t="s">
        <v>46</v>
      </c>
      <c r="C139" s="77"/>
      <c r="D139" s="77"/>
      <c r="E139" s="77"/>
      <c r="F139" s="77"/>
      <c r="G139" s="77"/>
      <c r="H139" s="77"/>
      <c r="I139" s="77"/>
      <c r="J139" s="77"/>
      <c r="K139" s="77"/>
      <c r="L139" s="38" t="b">
        <v>0</v>
      </c>
      <c r="M139" s="35" t="s">
        <v>22</v>
      </c>
      <c r="N139" s="63"/>
      <c r="O139" s="63"/>
      <c r="P139" s="64"/>
      <c r="Q139" s="36">
        <f>IF(L139,3,0)</f>
        <v>0</v>
      </c>
    </row>
    <row r="140" spans="2:17" s="17" customFormat="1" ht="49.95" customHeight="1" x14ac:dyDescent="0.3">
      <c r="B140" s="76" t="s">
        <v>47</v>
      </c>
      <c r="C140" s="77"/>
      <c r="D140" s="77"/>
      <c r="E140" s="77"/>
      <c r="F140" s="77"/>
      <c r="G140" s="77"/>
      <c r="H140" s="77"/>
      <c r="I140" s="77"/>
      <c r="J140" s="77"/>
      <c r="K140" s="77"/>
      <c r="L140" s="39" t="b">
        <v>0</v>
      </c>
      <c r="M140" s="37" t="s">
        <v>24</v>
      </c>
      <c r="N140" s="63"/>
      <c r="O140" s="63"/>
      <c r="P140" s="64"/>
      <c r="Q140" s="36">
        <f>IF(L140,2,0)</f>
        <v>0</v>
      </c>
    </row>
    <row r="141" spans="2:17" s="17" customFormat="1" ht="49.95" customHeight="1" x14ac:dyDescent="0.3">
      <c r="B141" s="76" t="s">
        <v>48</v>
      </c>
      <c r="C141" s="77"/>
      <c r="D141" s="77"/>
      <c r="E141" s="77"/>
      <c r="F141" s="77"/>
      <c r="G141" s="77"/>
      <c r="H141" s="77"/>
      <c r="I141" s="77"/>
      <c r="J141" s="77"/>
      <c r="K141" s="77"/>
      <c r="L141" s="38" t="b">
        <v>0</v>
      </c>
      <c r="M141" s="35" t="s">
        <v>26</v>
      </c>
      <c r="N141" s="63"/>
      <c r="O141" s="63"/>
      <c r="P141" s="64"/>
      <c r="Q141" s="36">
        <f>IF(L141,1,0)</f>
        <v>0</v>
      </c>
    </row>
    <row r="142" spans="2:17" s="3" customFormat="1" ht="19.95" customHeight="1" x14ac:dyDescent="0.3">
      <c r="B142" s="87" t="s">
        <v>27</v>
      </c>
      <c r="C142" s="88"/>
      <c r="D142" s="88"/>
      <c r="E142" s="88"/>
      <c r="F142" s="88"/>
      <c r="G142" s="88"/>
      <c r="H142" s="88"/>
      <c r="I142" s="88"/>
      <c r="J142" s="88"/>
      <c r="K142" s="88"/>
      <c r="L142" s="88"/>
      <c r="M142" s="88"/>
      <c r="N142" s="88"/>
      <c r="O142" s="88"/>
      <c r="P142" s="89"/>
      <c r="Q142" s="4"/>
    </row>
    <row r="143" spans="2:17" x14ac:dyDescent="0.3">
      <c r="B143" s="78"/>
      <c r="C143" s="79"/>
      <c r="D143" s="79"/>
      <c r="E143" s="79"/>
      <c r="F143" s="79"/>
      <c r="G143" s="79"/>
      <c r="H143" s="79"/>
      <c r="I143" s="79"/>
      <c r="J143" s="79"/>
      <c r="K143" s="79"/>
      <c r="L143" s="79"/>
      <c r="M143" s="79"/>
      <c r="N143" s="79"/>
      <c r="O143" s="79"/>
      <c r="P143" s="80"/>
    </row>
    <row r="144" spans="2:17" x14ac:dyDescent="0.3">
      <c r="B144" s="78"/>
      <c r="C144" s="79"/>
      <c r="D144" s="79"/>
      <c r="E144" s="79"/>
      <c r="F144" s="79"/>
      <c r="G144" s="79"/>
      <c r="H144" s="79"/>
      <c r="I144" s="79"/>
      <c r="J144" s="79"/>
      <c r="K144" s="79"/>
      <c r="L144" s="79"/>
      <c r="M144" s="79"/>
      <c r="N144" s="79"/>
      <c r="O144" s="79"/>
      <c r="P144" s="80"/>
    </row>
    <row r="145" spans="2:17" x14ac:dyDescent="0.3">
      <c r="B145" s="78"/>
      <c r="C145" s="79"/>
      <c r="D145" s="79"/>
      <c r="E145" s="79"/>
      <c r="F145" s="79"/>
      <c r="G145" s="79"/>
      <c r="H145" s="79"/>
      <c r="I145" s="79"/>
      <c r="J145" s="79"/>
      <c r="K145" s="79"/>
      <c r="L145" s="79"/>
      <c r="M145" s="79"/>
      <c r="N145" s="79"/>
      <c r="O145" s="79"/>
      <c r="P145" s="80"/>
    </row>
    <row r="146" spans="2:17" x14ac:dyDescent="0.3">
      <c r="B146" s="78"/>
      <c r="C146" s="79"/>
      <c r="D146" s="79"/>
      <c r="E146" s="79"/>
      <c r="F146" s="79"/>
      <c r="G146" s="79"/>
      <c r="H146" s="79"/>
      <c r="I146" s="79"/>
      <c r="J146" s="79"/>
      <c r="K146" s="79"/>
      <c r="L146" s="79"/>
      <c r="M146" s="79"/>
      <c r="N146" s="79"/>
      <c r="O146" s="79"/>
      <c r="P146" s="80"/>
    </row>
    <row r="147" spans="2:17" ht="15" thickBot="1" x14ac:dyDescent="0.35">
      <c r="B147" s="81"/>
      <c r="C147" s="82"/>
      <c r="D147" s="82"/>
      <c r="E147" s="82"/>
      <c r="F147" s="82"/>
      <c r="G147" s="82"/>
      <c r="H147" s="82"/>
      <c r="I147" s="82"/>
      <c r="J147" s="82"/>
      <c r="K147" s="82"/>
      <c r="L147" s="82"/>
      <c r="M147" s="82"/>
      <c r="N147" s="82"/>
      <c r="O147" s="82"/>
      <c r="P147" s="83"/>
    </row>
    <row r="148" spans="2:17" ht="15" thickBot="1" x14ac:dyDescent="0.35">
      <c r="B148" s="2"/>
      <c r="C148" s="2"/>
      <c r="D148" s="2"/>
      <c r="E148" s="2"/>
      <c r="F148" s="2"/>
      <c r="G148" s="2"/>
      <c r="H148" s="2"/>
      <c r="I148" s="2"/>
      <c r="J148" s="2"/>
      <c r="K148" s="2"/>
      <c r="L148" s="2"/>
      <c r="M148" s="2"/>
      <c r="N148" s="2"/>
      <c r="O148" s="2"/>
      <c r="P148" s="2"/>
    </row>
    <row r="149" spans="2:17" ht="30" customHeight="1" x14ac:dyDescent="0.3">
      <c r="B149" s="84" t="s">
        <v>49</v>
      </c>
      <c r="C149" s="85"/>
      <c r="D149" s="85"/>
      <c r="E149" s="85"/>
      <c r="F149" s="85"/>
      <c r="G149" s="85"/>
      <c r="H149" s="85"/>
      <c r="I149" s="85"/>
      <c r="J149" s="85"/>
      <c r="K149" s="85"/>
      <c r="L149" s="85"/>
      <c r="M149" s="85"/>
      <c r="N149" s="85"/>
      <c r="O149" s="85"/>
      <c r="P149" s="86"/>
    </row>
    <row r="150" spans="2:17" ht="60" customHeight="1" x14ac:dyDescent="0.3">
      <c r="B150" s="67" t="s">
        <v>50</v>
      </c>
      <c r="C150" s="68"/>
      <c r="D150" s="68"/>
      <c r="E150" s="68"/>
      <c r="F150" s="68"/>
      <c r="G150" s="68"/>
      <c r="H150" s="68"/>
      <c r="I150" s="68"/>
      <c r="J150" s="68"/>
      <c r="K150" s="68"/>
      <c r="L150" s="68"/>
      <c r="M150" s="68"/>
      <c r="N150" s="68"/>
      <c r="O150" s="68"/>
      <c r="P150" s="69"/>
    </row>
    <row r="151" spans="2:17" x14ac:dyDescent="0.3">
      <c r="B151" s="129" t="s">
        <v>14</v>
      </c>
      <c r="C151" s="101"/>
      <c r="D151" s="101"/>
      <c r="E151" s="101"/>
      <c r="F151" s="101"/>
      <c r="G151" s="101"/>
      <c r="H151" s="101"/>
      <c r="I151" s="101"/>
      <c r="J151" s="101"/>
      <c r="K151" s="101"/>
      <c r="L151" s="115" t="s">
        <v>15</v>
      </c>
      <c r="M151" s="116"/>
      <c r="N151" s="101" t="s">
        <v>16</v>
      </c>
      <c r="O151" s="102" t="s">
        <v>7</v>
      </c>
      <c r="P151" s="103"/>
    </row>
    <row r="152" spans="2:17" x14ac:dyDescent="0.3">
      <c r="B152" s="129"/>
      <c r="C152" s="101"/>
      <c r="D152" s="101"/>
      <c r="E152" s="101"/>
      <c r="F152" s="101"/>
      <c r="G152" s="101"/>
      <c r="H152" s="101"/>
      <c r="I152" s="101"/>
      <c r="J152" s="101"/>
      <c r="K152" s="101"/>
      <c r="L152" s="117"/>
      <c r="M152" s="118"/>
      <c r="N152" s="101"/>
      <c r="O152" s="102"/>
      <c r="P152" s="103"/>
    </row>
    <row r="153" spans="2:17" s="17" customFormat="1" ht="49.95" customHeight="1" x14ac:dyDescent="0.3">
      <c r="B153" s="76" t="s">
        <v>118</v>
      </c>
      <c r="C153" s="77"/>
      <c r="D153" s="77"/>
      <c r="E153" s="77"/>
      <c r="F153" s="77"/>
      <c r="G153" s="77"/>
      <c r="H153" s="77"/>
      <c r="I153" s="77"/>
      <c r="J153" s="77"/>
      <c r="K153" s="77"/>
      <c r="L153" s="38" t="b">
        <v>0</v>
      </c>
      <c r="M153" s="35" t="s">
        <v>18</v>
      </c>
      <c r="N153" s="63">
        <v>1</v>
      </c>
      <c r="O153" s="63">
        <f>(SUM(Q153:Q157)*N153)</f>
        <v>0</v>
      </c>
      <c r="P153" s="64"/>
      <c r="Q153" s="36">
        <f>IF(L153,5,0)</f>
        <v>0</v>
      </c>
    </row>
    <row r="154" spans="2:17" s="17" customFormat="1" ht="49.95" customHeight="1" x14ac:dyDescent="0.3">
      <c r="B154" s="76" t="s">
        <v>51</v>
      </c>
      <c r="C154" s="77"/>
      <c r="D154" s="77"/>
      <c r="E154" s="77"/>
      <c r="F154" s="77"/>
      <c r="G154" s="77"/>
      <c r="H154" s="77"/>
      <c r="I154" s="77"/>
      <c r="J154" s="77"/>
      <c r="K154" s="77"/>
      <c r="L154" s="39" t="b">
        <v>0</v>
      </c>
      <c r="M154" s="37" t="s">
        <v>20</v>
      </c>
      <c r="N154" s="63"/>
      <c r="O154" s="63"/>
      <c r="P154" s="64"/>
      <c r="Q154" s="36">
        <f>IF(L154,4,0)</f>
        <v>0</v>
      </c>
    </row>
    <row r="155" spans="2:17" s="17" customFormat="1" ht="49.95" customHeight="1" x14ac:dyDescent="0.3">
      <c r="B155" s="76" t="s">
        <v>52</v>
      </c>
      <c r="C155" s="77"/>
      <c r="D155" s="77"/>
      <c r="E155" s="77"/>
      <c r="F155" s="77"/>
      <c r="G155" s="77"/>
      <c r="H155" s="77"/>
      <c r="I155" s="77"/>
      <c r="J155" s="77"/>
      <c r="K155" s="77"/>
      <c r="L155" s="38" t="b">
        <v>0</v>
      </c>
      <c r="M155" s="35" t="s">
        <v>22</v>
      </c>
      <c r="N155" s="63"/>
      <c r="O155" s="63"/>
      <c r="P155" s="64"/>
      <c r="Q155" s="36">
        <f>IF(L155,3,0)</f>
        <v>0</v>
      </c>
    </row>
    <row r="156" spans="2:17" s="17" customFormat="1" ht="49.95" customHeight="1" x14ac:dyDescent="0.3">
      <c r="B156" s="76" t="s">
        <v>53</v>
      </c>
      <c r="C156" s="77"/>
      <c r="D156" s="77"/>
      <c r="E156" s="77"/>
      <c r="F156" s="77"/>
      <c r="G156" s="77"/>
      <c r="H156" s="77"/>
      <c r="I156" s="77"/>
      <c r="J156" s="77"/>
      <c r="K156" s="77"/>
      <c r="L156" s="39" t="b">
        <v>0</v>
      </c>
      <c r="M156" s="37" t="s">
        <v>24</v>
      </c>
      <c r="N156" s="63"/>
      <c r="O156" s="63"/>
      <c r="P156" s="64"/>
      <c r="Q156" s="36">
        <f>IF(L156,2,0)</f>
        <v>0</v>
      </c>
    </row>
    <row r="157" spans="2:17" s="17" customFormat="1" ht="49.95" customHeight="1" x14ac:dyDescent="0.3">
      <c r="B157" s="76" t="s">
        <v>54</v>
      </c>
      <c r="C157" s="77"/>
      <c r="D157" s="77"/>
      <c r="E157" s="77"/>
      <c r="F157" s="77"/>
      <c r="G157" s="77"/>
      <c r="H157" s="77"/>
      <c r="I157" s="77"/>
      <c r="J157" s="77"/>
      <c r="K157" s="77"/>
      <c r="L157" s="38" t="b">
        <v>0</v>
      </c>
      <c r="M157" s="35" t="s">
        <v>26</v>
      </c>
      <c r="N157" s="63"/>
      <c r="O157" s="63"/>
      <c r="P157" s="64"/>
      <c r="Q157" s="36">
        <f>IF(L157,1,0)</f>
        <v>0</v>
      </c>
    </row>
    <row r="158" spans="2:17" s="3" customFormat="1" ht="19.95" customHeight="1" x14ac:dyDescent="0.3">
      <c r="B158" s="87" t="s">
        <v>27</v>
      </c>
      <c r="C158" s="88"/>
      <c r="D158" s="88"/>
      <c r="E158" s="88"/>
      <c r="F158" s="88"/>
      <c r="G158" s="88"/>
      <c r="H158" s="88"/>
      <c r="I158" s="88"/>
      <c r="J158" s="88"/>
      <c r="K158" s="88"/>
      <c r="L158" s="88"/>
      <c r="M158" s="88"/>
      <c r="N158" s="88"/>
      <c r="O158" s="88"/>
      <c r="P158" s="89"/>
      <c r="Q158" s="4"/>
    </row>
    <row r="159" spans="2:17" x14ac:dyDescent="0.3">
      <c r="B159" s="78"/>
      <c r="C159" s="79"/>
      <c r="D159" s="79"/>
      <c r="E159" s="79"/>
      <c r="F159" s="79"/>
      <c r="G159" s="79"/>
      <c r="H159" s="79"/>
      <c r="I159" s="79"/>
      <c r="J159" s="79"/>
      <c r="K159" s="79"/>
      <c r="L159" s="79"/>
      <c r="M159" s="79"/>
      <c r="N159" s="79"/>
      <c r="O159" s="79"/>
      <c r="P159" s="80"/>
    </row>
    <row r="160" spans="2:17" x14ac:dyDescent="0.3">
      <c r="B160" s="78"/>
      <c r="C160" s="79"/>
      <c r="D160" s="79"/>
      <c r="E160" s="79"/>
      <c r="F160" s="79"/>
      <c r="G160" s="79"/>
      <c r="H160" s="79"/>
      <c r="I160" s="79"/>
      <c r="J160" s="79"/>
      <c r="K160" s="79"/>
      <c r="L160" s="79"/>
      <c r="M160" s="79"/>
      <c r="N160" s="79"/>
      <c r="O160" s="79"/>
      <c r="P160" s="80"/>
    </row>
    <row r="161" spans="2:17" x14ac:dyDescent="0.3">
      <c r="B161" s="78"/>
      <c r="C161" s="79"/>
      <c r="D161" s="79"/>
      <c r="E161" s="79"/>
      <c r="F161" s="79"/>
      <c r="G161" s="79"/>
      <c r="H161" s="79"/>
      <c r="I161" s="79"/>
      <c r="J161" s="79"/>
      <c r="K161" s="79"/>
      <c r="L161" s="79"/>
      <c r="M161" s="79"/>
      <c r="N161" s="79"/>
      <c r="O161" s="79"/>
      <c r="P161" s="80"/>
    </row>
    <row r="162" spans="2:17" x14ac:dyDescent="0.3">
      <c r="B162" s="78"/>
      <c r="C162" s="79"/>
      <c r="D162" s="79"/>
      <c r="E162" s="79"/>
      <c r="F162" s="79"/>
      <c r="G162" s="79"/>
      <c r="H162" s="79"/>
      <c r="I162" s="79"/>
      <c r="J162" s="79"/>
      <c r="K162" s="79"/>
      <c r="L162" s="79"/>
      <c r="M162" s="79"/>
      <c r="N162" s="79"/>
      <c r="O162" s="79"/>
      <c r="P162" s="80"/>
    </row>
    <row r="163" spans="2:17" ht="15" thickBot="1" x14ac:dyDescent="0.35">
      <c r="B163" s="81"/>
      <c r="C163" s="82"/>
      <c r="D163" s="82"/>
      <c r="E163" s="82"/>
      <c r="F163" s="82"/>
      <c r="G163" s="82"/>
      <c r="H163" s="82"/>
      <c r="I163" s="82"/>
      <c r="J163" s="82"/>
      <c r="K163" s="82"/>
      <c r="L163" s="82"/>
      <c r="M163" s="82"/>
      <c r="N163" s="82"/>
      <c r="O163" s="82"/>
      <c r="P163" s="83"/>
    </row>
    <row r="164" spans="2:17" ht="15" thickBot="1" x14ac:dyDescent="0.35"/>
    <row r="165" spans="2:17" ht="30" customHeight="1" x14ac:dyDescent="0.3">
      <c r="B165" s="84" t="s">
        <v>55</v>
      </c>
      <c r="C165" s="85"/>
      <c r="D165" s="85"/>
      <c r="E165" s="85"/>
      <c r="F165" s="85"/>
      <c r="G165" s="85"/>
      <c r="H165" s="85"/>
      <c r="I165" s="85"/>
      <c r="J165" s="85"/>
      <c r="K165" s="85"/>
      <c r="L165" s="85"/>
      <c r="M165" s="85"/>
      <c r="N165" s="85"/>
      <c r="O165" s="85"/>
      <c r="P165" s="86"/>
    </row>
    <row r="166" spans="2:17" ht="60" customHeight="1" x14ac:dyDescent="0.3">
      <c r="B166" s="67" t="s">
        <v>56</v>
      </c>
      <c r="C166" s="68"/>
      <c r="D166" s="68"/>
      <c r="E166" s="68"/>
      <c r="F166" s="68"/>
      <c r="G166" s="68"/>
      <c r="H166" s="68"/>
      <c r="I166" s="68"/>
      <c r="J166" s="68"/>
      <c r="K166" s="68"/>
      <c r="L166" s="68"/>
      <c r="M166" s="68"/>
      <c r="N166" s="68"/>
      <c r="O166" s="68"/>
      <c r="P166" s="69"/>
    </row>
    <row r="167" spans="2:17" x14ac:dyDescent="0.3">
      <c r="B167" s="129" t="s">
        <v>14</v>
      </c>
      <c r="C167" s="101"/>
      <c r="D167" s="101"/>
      <c r="E167" s="101"/>
      <c r="F167" s="101"/>
      <c r="G167" s="101"/>
      <c r="H167" s="101"/>
      <c r="I167" s="101"/>
      <c r="J167" s="101"/>
      <c r="K167" s="101"/>
      <c r="L167" s="115" t="s">
        <v>15</v>
      </c>
      <c r="M167" s="116"/>
      <c r="N167" s="101" t="s">
        <v>16</v>
      </c>
      <c r="O167" s="102" t="s">
        <v>7</v>
      </c>
      <c r="P167" s="103"/>
    </row>
    <row r="168" spans="2:17" x14ac:dyDescent="0.3">
      <c r="B168" s="129"/>
      <c r="C168" s="101"/>
      <c r="D168" s="101"/>
      <c r="E168" s="101"/>
      <c r="F168" s="101"/>
      <c r="G168" s="101"/>
      <c r="H168" s="101"/>
      <c r="I168" s="101"/>
      <c r="J168" s="101"/>
      <c r="K168" s="101"/>
      <c r="L168" s="117"/>
      <c r="M168" s="118"/>
      <c r="N168" s="101"/>
      <c r="O168" s="102"/>
      <c r="P168" s="103"/>
    </row>
    <row r="169" spans="2:17" s="17" customFormat="1" ht="49.95" customHeight="1" x14ac:dyDescent="0.3">
      <c r="B169" s="76" t="s">
        <v>57</v>
      </c>
      <c r="C169" s="77"/>
      <c r="D169" s="77"/>
      <c r="E169" s="77"/>
      <c r="F169" s="77"/>
      <c r="G169" s="77"/>
      <c r="H169" s="77"/>
      <c r="I169" s="77"/>
      <c r="J169" s="77"/>
      <c r="K169" s="77"/>
      <c r="L169" s="38" t="b">
        <v>0</v>
      </c>
      <c r="M169" s="35" t="s">
        <v>18</v>
      </c>
      <c r="N169" s="63">
        <v>2</v>
      </c>
      <c r="O169" s="63">
        <f>(SUM(Q169:Q173)*N169)</f>
        <v>0</v>
      </c>
      <c r="P169" s="64"/>
      <c r="Q169" s="36">
        <f>IF(L169,5,0)</f>
        <v>0</v>
      </c>
    </row>
    <row r="170" spans="2:17" s="17" customFormat="1" ht="49.95" customHeight="1" x14ac:dyDescent="0.3">
      <c r="B170" s="76" t="s">
        <v>58</v>
      </c>
      <c r="C170" s="77"/>
      <c r="D170" s="77"/>
      <c r="E170" s="77"/>
      <c r="F170" s="77"/>
      <c r="G170" s="77"/>
      <c r="H170" s="77"/>
      <c r="I170" s="77"/>
      <c r="J170" s="77"/>
      <c r="K170" s="77"/>
      <c r="L170" s="39" t="b">
        <v>0</v>
      </c>
      <c r="M170" s="37" t="s">
        <v>20</v>
      </c>
      <c r="N170" s="63"/>
      <c r="O170" s="63"/>
      <c r="P170" s="64"/>
      <c r="Q170" s="36">
        <f>IF(L170,4,0)</f>
        <v>0</v>
      </c>
    </row>
    <row r="171" spans="2:17" s="17" customFormat="1" ht="49.95" customHeight="1" x14ac:dyDescent="0.3">
      <c r="B171" s="76" t="s">
        <v>59</v>
      </c>
      <c r="C171" s="77"/>
      <c r="D171" s="77"/>
      <c r="E171" s="77"/>
      <c r="F171" s="77"/>
      <c r="G171" s="77"/>
      <c r="H171" s="77"/>
      <c r="I171" s="77"/>
      <c r="J171" s="77"/>
      <c r="K171" s="77"/>
      <c r="L171" s="38" t="b">
        <v>0</v>
      </c>
      <c r="M171" s="35" t="s">
        <v>22</v>
      </c>
      <c r="N171" s="63"/>
      <c r="O171" s="63"/>
      <c r="P171" s="64"/>
      <c r="Q171" s="36">
        <f>IF(L171,3,0)</f>
        <v>0</v>
      </c>
    </row>
    <row r="172" spans="2:17" s="17" customFormat="1" ht="49.95" customHeight="1" x14ac:dyDescent="0.3">
      <c r="B172" s="76" t="s">
        <v>60</v>
      </c>
      <c r="C172" s="77"/>
      <c r="D172" s="77"/>
      <c r="E172" s="77"/>
      <c r="F172" s="77"/>
      <c r="G172" s="77"/>
      <c r="H172" s="77"/>
      <c r="I172" s="77"/>
      <c r="J172" s="77"/>
      <c r="K172" s="77"/>
      <c r="L172" s="39" t="b">
        <v>0</v>
      </c>
      <c r="M172" s="37" t="s">
        <v>24</v>
      </c>
      <c r="N172" s="63"/>
      <c r="O172" s="63"/>
      <c r="P172" s="64"/>
      <c r="Q172" s="36">
        <f>IF(L172,2,0)</f>
        <v>0</v>
      </c>
    </row>
    <row r="173" spans="2:17" s="17" customFormat="1" ht="49.95" customHeight="1" x14ac:dyDescent="0.3">
      <c r="B173" s="76" t="s">
        <v>61</v>
      </c>
      <c r="C173" s="77"/>
      <c r="D173" s="77"/>
      <c r="E173" s="77"/>
      <c r="F173" s="77"/>
      <c r="G173" s="77"/>
      <c r="H173" s="77"/>
      <c r="I173" s="77"/>
      <c r="J173" s="77"/>
      <c r="K173" s="77"/>
      <c r="L173" s="38" t="b">
        <v>0</v>
      </c>
      <c r="M173" s="35" t="s">
        <v>26</v>
      </c>
      <c r="N173" s="63"/>
      <c r="O173" s="63"/>
      <c r="P173" s="64"/>
      <c r="Q173" s="36">
        <f>IF(L173,1,0)</f>
        <v>0</v>
      </c>
    </row>
    <row r="174" spans="2:17" s="3" customFormat="1" ht="19.95" customHeight="1" x14ac:dyDescent="0.3">
      <c r="B174" s="87" t="s">
        <v>27</v>
      </c>
      <c r="C174" s="88"/>
      <c r="D174" s="88"/>
      <c r="E174" s="88"/>
      <c r="F174" s="88"/>
      <c r="G174" s="88"/>
      <c r="H174" s="88"/>
      <c r="I174" s="88"/>
      <c r="J174" s="88"/>
      <c r="K174" s="88"/>
      <c r="L174" s="88"/>
      <c r="M174" s="88"/>
      <c r="N174" s="88"/>
      <c r="O174" s="88"/>
      <c r="P174" s="89"/>
      <c r="Q174" s="4"/>
    </row>
    <row r="175" spans="2:17" x14ac:dyDescent="0.3">
      <c r="B175" s="78"/>
      <c r="C175" s="79"/>
      <c r="D175" s="79"/>
      <c r="E175" s="79"/>
      <c r="F175" s="79"/>
      <c r="G175" s="79"/>
      <c r="H175" s="79"/>
      <c r="I175" s="79"/>
      <c r="J175" s="79"/>
      <c r="K175" s="79"/>
      <c r="L175" s="79"/>
      <c r="M175" s="79"/>
      <c r="N175" s="79"/>
      <c r="O175" s="79"/>
      <c r="P175" s="80"/>
    </row>
    <row r="176" spans="2:17" x14ac:dyDescent="0.3">
      <c r="B176" s="78"/>
      <c r="C176" s="79"/>
      <c r="D176" s="79"/>
      <c r="E176" s="79"/>
      <c r="F176" s="79"/>
      <c r="G176" s="79"/>
      <c r="H176" s="79"/>
      <c r="I176" s="79"/>
      <c r="J176" s="79"/>
      <c r="K176" s="79"/>
      <c r="L176" s="79"/>
      <c r="M176" s="79"/>
      <c r="N176" s="79"/>
      <c r="O176" s="79"/>
      <c r="P176" s="80"/>
    </row>
    <row r="177" spans="2:17" x14ac:dyDescent="0.3">
      <c r="B177" s="78"/>
      <c r="C177" s="79"/>
      <c r="D177" s="79"/>
      <c r="E177" s="79"/>
      <c r="F177" s="79"/>
      <c r="G177" s="79"/>
      <c r="H177" s="79"/>
      <c r="I177" s="79"/>
      <c r="J177" s="79"/>
      <c r="K177" s="79"/>
      <c r="L177" s="79"/>
      <c r="M177" s="79"/>
      <c r="N177" s="79"/>
      <c r="O177" s="79"/>
      <c r="P177" s="80"/>
    </row>
    <row r="178" spans="2:17" x14ac:dyDescent="0.3">
      <c r="B178" s="78"/>
      <c r="C178" s="79"/>
      <c r="D178" s="79"/>
      <c r="E178" s="79"/>
      <c r="F178" s="79"/>
      <c r="G178" s="79"/>
      <c r="H178" s="79"/>
      <c r="I178" s="79"/>
      <c r="J178" s="79"/>
      <c r="K178" s="79"/>
      <c r="L178" s="79"/>
      <c r="M178" s="79"/>
      <c r="N178" s="79"/>
      <c r="O178" s="79"/>
      <c r="P178" s="80"/>
    </row>
    <row r="179" spans="2:17" ht="15" thickBot="1" x14ac:dyDescent="0.35">
      <c r="B179" s="81"/>
      <c r="C179" s="82"/>
      <c r="D179" s="82"/>
      <c r="E179" s="82"/>
      <c r="F179" s="82"/>
      <c r="G179" s="82"/>
      <c r="H179" s="82"/>
      <c r="I179" s="82"/>
      <c r="J179" s="82"/>
      <c r="K179" s="82"/>
      <c r="L179" s="82"/>
      <c r="M179" s="82"/>
      <c r="N179" s="82"/>
      <c r="O179" s="82"/>
      <c r="P179" s="83"/>
    </row>
    <row r="180" spans="2:17" ht="15" thickBot="1" x14ac:dyDescent="0.35">
      <c r="B180" s="2"/>
      <c r="C180" s="2"/>
      <c r="D180" s="2"/>
      <c r="E180" s="2"/>
      <c r="F180" s="2"/>
      <c r="G180" s="2"/>
      <c r="H180" s="2"/>
      <c r="I180" s="2"/>
      <c r="J180" s="2"/>
      <c r="K180" s="2"/>
      <c r="L180" s="2"/>
      <c r="M180" s="2"/>
      <c r="N180" s="2"/>
      <c r="O180" s="2"/>
      <c r="P180" s="2"/>
    </row>
    <row r="181" spans="2:17" ht="30" customHeight="1" x14ac:dyDescent="0.3">
      <c r="B181" s="84" t="s">
        <v>62</v>
      </c>
      <c r="C181" s="85"/>
      <c r="D181" s="85"/>
      <c r="E181" s="85"/>
      <c r="F181" s="85"/>
      <c r="G181" s="85"/>
      <c r="H181" s="85"/>
      <c r="I181" s="85"/>
      <c r="J181" s="85"/>
      <c r="K181" s="85"/>
      <c r="L181" s="85"/>
      <c r="M181" s="85"/>
      <c r="N181" s="85"/>
      <c r="O181" s="85"/>
      <c r="P181" s="86"/>
    </row>
    <row r="182" spans="2:17" ht="60" customHeight="1" x14ac:dyDescent="0.3">
      <c r="B182" s="67" t="s">
        <v>63</v>
      </c>
      <c r="C182" s="68"/>
      <c r="D182" s="68"/>
      <c r="E182" s="68"/>
      <c r="F182" s="68"/>
      <c r="G182" s="68"/>
      <c r="H182" s="68"/>
      <c r="I182" s="68"/>
      <c r="J182" s="68"/>
      <c r="K182" s="68"/>
      <c r="L182" s="68"/>
      <c r="M182" s="68"/>
      <c r="N182" s="68"/>
      <c r="O182" s="68"/>
      <c r="P182" s="69"/>
    </row>
    <row r="183" spans="2:17" x14ac:dyDescent="0.3">
      <c r="B183" s="129" t="s">
        <v>14</v>
      </c>
      <c r="C183" s="101"/>
      <c r="D183" s="101"/>
      <c r="E183" s="101"/>
      <c r="F183" s="101"/>
      <c r="G183" s="101"/>
      <c r="H183" s="101"/>
      <c r="I183" s="101"/>
      <c r="J183" s="101"/>
      <c r="K183" s="132"/>
      <c r="L183" s="115" t="s">
        <v>15</v>
      </c>
      <c r="M183" s="116"/>
      <c r="N183" s="133" t="s">
        <v>16</v>
      </c>
      <c r="O183" s="102" t="s">
        <v>7</v>
      </c>
      <c r="P183" s="103"/>
    </row>
    <row r="184" spans="2:17" x14ac:dyDescent="0.3">
      <c r="B184" s="129"/>
      <c r="C184" s="101"/>
      <c r="D184" s="101"/>
      <c r="E184" s="101"/>
      <c r="F184" s="101"/>
      <c r="G184" s="101"/>
      <c r="H184" s="101"/>
      <c r="I184" s="101"/>
      <c r="J184" s="101"/>
      <c r="K184" s="132"/>
      <c r="L184" s="134"/>
      <c r="M184" s="135"/>
      <c r="N184" s="133"/>
      <c r="O184" s="102"/>
      <c r="P184" s="103"/>
    </row>
    <row r="185" spans="2:17" s="17" customFormat="1" ht="49.95" customHeight="1" x14ac:dyDescent="0.3">
      <c r="B185" s="76" t="s">
        <v>119</v>
      </c>
      <c r="C185" s="77"/>
      <c r="D185" s="77"/>
      <c r="E185" s="77"/>
      <c r="F185" s="77"/>
      <c r="G185" s="77"/>
      <c r="H185" s="77"/>
      <c r="I185" s="77"/>
      <c r="J185" s="77"/>
      <c r="K185" s="131"/>
      <c r="L185" s="38" t="b">
        <v>0</v>
      </c>
      <c r="M185" s="35" t="s">
        <v>18</v>
      </c>
      <c r="N185" s="136">
        <v>2</v>
      </c>
      <c r="O185" s="63">
        <f>(SUM(Q185:Q189)*N185)</f>
        <v>0</v>
      </c>
      <c r="P185" s="64"/>
      <c r="Q185" s="36">
        <f>IF(L185,5,0)</f>
        <v>0</v>
      </c>
    </row>
    <row r="186" spans="2:17" s="17" customFormat="1" ht="49.95" customHeight="1" x14ac:dyDescent="0.3">
      <c r="B186" s="76" t="s">
        <v>64</v>
      </c>
      <c r="C186" s="77"/>
      <c r="D186" s="77"/>
      <c r="E186" s="77"/>
      <c r="F186" s="77"/>
      <c r="G186" s="77"/>
      <c r="H186" s="77"/>
      <c r="I186" s="77"/>
      <c r="J186" s="77"/>
      <c r="K186" s="131"/>
      <c r="L186" s="39" t="b">
        <v>0</v>
      </c>
      <c r="M186" s="37" t="s">
        <v>20</v>
      </c>
      <c r="N186" s="136"/>
      <c r="O186" s="63"/>
      <c r="P186" s="64"/>
      <c r="Q186" s="36">
        <f>IF(L186,4,0)</f>
        <v>0</v>
      </c>
    </row>
    <row r="187" spans="2:17" s="17" customFormat="1" ht="49.95" customHeight="1" x14ac:dyDescent="0.3">
      <c r="B187" s="76" t="s">
        <v>65</v>
      </c>
      <c r="C187" s="77"/>
      <c r="D187" s="77"/>
      <c r="E187" s="77"/>
      <c r="F187" s="77"/>
      <c r="G187" s="77"/>
      <c r="H187" s="77"/>
      <c r="I187" s="77"/>
      <c r="J187" s="77"/>
      <c r="K187" s="131"/>
      <c r="L187" s="38" t="b">
        <v>0</v>
      </c>
      <c r="M187" s="35" t="s">
        <v>22</v>
      </c>
      <c r="N187" s="136"/>
      <c r="O187" s="63"/>
      <c r="P187" s="64"/>
      <c r="Q187" s="36">
        <f>IF(L187,3,0)</f>
        <v>0</v>
      </c>
    </row>
    <row r="188" spans="2:17" s="17" customFormat="1" ht="49.95" customHeight="1" x14ac:dyDescent="0.3">
      <c r="B188" s="76" t="s">
        <v>66</v>
      </c>
      <c r="C188" s="77"/>
      <c r="D188" s="77"/>
      <c r="E188" s="77"/>
      <c r="F188" s="77"/>
      <c r="G188" s="77"/>
      <c r="H188" s="77"/>
      <c r="I188" s="77"/>
      <c r="J188" s="77"/>
      <c r="K188" s="131"/>
      <c r="L188" s="39" t="b">
        <v>0</v>
      </c>
      <c r="M188" s="37" t="s">
        <v>24</v>
      </c>
      <c r="N188" s="136"/>
      <c r="O188" s="63"/>
      <c r="P188" s="64"/>
      <c r="Q188" s="36">
        <f>IF(L188,2,0)</f>
        <v>0</v>
      </c>
    </row>
    <row r="189" spans="2:17" s="17" customFormat="1" ht="49.95" customHeight="1" x14ac:dyDescent="0.3">
      <c r="B189" s="76" t="s">
        <v>67</v>
      </c>
      <c r="C189" s="77"/>
      <c r="D189" s="77"/>
      <c r="E189" s="77"/>
      <c r="F189" s="77"/>
      <c r="G189" s="77"/>
      <c r="H189" s="77"/>
      <c r="I189" s="77"/>
      <c r="J189" s="77"/>
      <c r="K189" s="131"/>
      <c r="L189" s="38" t="b">
        <v>0</v>
      </c>
      <c r="M189" s="35" t="s">
        <v>26</v>
      </c>
      <c r="N189" s="136"/>
      <c r="O189" s="63"/>
      <c r="P189" s="64"/>
      <c r="Q189" s="36">
        <f>IF(L189,1,0)</f>
        <v>0</v>
      </c>
    </row>
    <row r="190" spans="2:17" s="3" customFormat="1" ht="19.95" customHeight="1" x14ac:dyDescent="0.3">
      <c r="B190" s="87" t="s">
        <v>27</v>
      </c>
      <c r="C190" s="88"/>
      <c r="D190" s="88"/>
      <c r="E190" s="88"/>
      <c r="F190" s="88"/>
      <c r="G190" s="88"/>
      <c r="H190" s="88"/>
      <c r="I190" s="88"/>
      <c r="J190" s="88"/>
      <c r="K190" s="88"/>
      <c r="L190" s="130"/>
      <c r="M190" s="130"/>
      <c r="N190" s="88"/>
      <c r="O190" s="88"/>
      <c r="P190" s="89"/>
      <c r="Q190" s="4"/>
    </row>
    <row r="191" spans="2:17" x14ac:dyDescent="0.3">
      <c r="B191" s="78"/>
      <c r="C191" s="79"/>
      <c r="D191" s="79"/>
      <c r="E191" s="79"/>
      <c r="F191" s="79"/>
      <c r="G191" s="79"/>
      <c r="H191" s="79"/>
      <c r="I191" s="79"/>
      <c r="J191" s="79"/>
      <c r="K191" s="79"/>
      <c r="L191" s="79"/>
      <c r="M191" s="79"/>
      <c r="N191" s="79"/>
      <c r="O191" s="79"/>
      <c r="P191" s="80"/>
    </row>
    <row r="192" spans="2:17" x14ac:dyDescent="0.3">
      <c r="B192" s="78"/>
      <c r="C192" s="79"/>
      <c r="D192" s="79"/>
      <c r="E192" s="79"/>
      <c r="F192" s="79"/>
      <c r="G192" s="79"/>
      <c r="H192" s="79"/>
      <c r="I192" s="79"/>
      <c r="J192" s="79"/>
      <c r="K192" s="79"/>
      <c r="L192" s="79"/>
      <c r="M192" s="79"/>
      <c r="N192" s="79"/>
      <c r="O192" s="79"/>
      <c r="P192" s="80"/>
    </row>
    <row r="193" spans="2:17" x14ac:dyDescent="0.3">
      <c r="B193" s="78"/>
      <c r="C193" s="79"/>
      <c r="D193" s="79"/>
      <c r="E193" s="79"/>
      <c r="F193" s="79"/>
      <c r="G193" s="79"/>
      <c r="H193" s="79"/>
      <c r="I193" s="79"/>
      <c r="J193" s="79"/>
      <c r="K193" s="79"/>
      <c r="L193" s="79"/>
      <c r="M193" s="79"/>
      <c r="N193" s="79"/>
      <c r="O193" s="79"/>
      <c r="P193" s="80"/>
    </row>
    <row r="194" spans="2:17" x14ac:dyDescent="0.3">
      <c r="B194" s="78"/>
      <c r="C194" s="79"/>
      <c r="D194" s="79"/>
      <c r="E194" s="79"/>
      <c r="F194" s="79"/>
      <c r="G194" s="79"/>
      <c r="H194" s="79"/>
      <c r="I194" s="79"/>
      <c r="J194" s="79"/>
      <c r="K194" s="79"/>
      <c r="L194" s="79"/>
      <c r="M194" s="79"/>
      <c r="N194" s="79"/>
      <c r="O194" s="79"/>
      <c r="P194" s="80"/>
    </row>
    <row r="195" spans="2:17" ht="15" thickBot="1" x14ac:dyDescent="0.35">
      <c r="B195" s="81"/>
      <c r="C195" s="82"/>
      <c r="D195" s="82"/>
      <c r="E195" s="82"/>
      <c r="F195" s="82"/>
      <c r="G195" s="82"/>
      <c r="H195" s="82"/>
      <c r="I195" s="82"/>
      <c r="J195" s="82"/>
      <c r="K195" s="82"/>
      <c r="L195" s="82"/>
      <c r="M195" s="82"/>
      <c r="N195" s="82"/>
      <c r="O195" s="82"/>
      <c r="P195" s="83"/>
    </row>
    <row r="196" spans="2:17" ht="15" thickBot="1" x14ac:dyDescent="0.35"/>
    <row r="197" spans="2:17" ht="30" customHeight="1" x14ac:dyDescent="0.3">
      <c r="B197" s="84" t="s">
        <v>68</v>
      </c>
      <c r="C197" s="85"/>
      <c r="D197" s="85"/>
      <c r="E197" s="85"/>
      <c r="F197" s="85"/>
      <c r="G197" s="85"/>
      <c r="H197" s="85"/>
      <c r="I197" s="85"/>
      <c r="J197" s="85"/>
      <c r="K197" s="85"/>
      <c r="L197" s="85"/>
      <c r="M197" s="85"/>
      <c r="N197" s="85"/>
      <c r="O197" s="85"/>
      <c r="P197" s="86"/>
    </row>
    <row r="198" spans="2:17" ht="60" customHeight="1" x14ac:dyDescent="0.3">
      <c r="B198" s="67" t="s">
        <v>69</v>
      </c>
      <c r="C198" s="68"/>
      <c r="D198" s="68"/>
      <c r="E198" s="68"/>
      <c r="F198" s="68"/>
      <c r="G198" s="68"/>
      <c r="H198" s="68"/>
      <c r="I198" s="68"/>
      <c r="J198" s="68"/>
      <c r="K198" s="68"/>
      <c r="L198" s="68"/>
      <c r="M198" s="68"/>
      <c r="N198" s="68"/>
      <c r="O198" s="68"/>
      <c r="P198" s="69"/>
    </row>
    <row r="199" spans="2:17" x14ac:dyDescent="0.3">
      <c r="B199" s="129" t="s">
        <v>14</v>
      </c>
      <c r="C199" s="101"/>
      <c r="D199" s="101"/>
      <c r="E199" s="101"/>
      <c r="F199" s="101"/>
      <c r="G199" s="101"/>
      <c r="H199" s="101"/>
      <c r="I199" s="101"/>
      <c r="J199" s="101"/>
      <c r="K199" s="101"/>
      <c r="L199" s="115" t="s">
        <v>15</v>
      </c>
      <c r="M199" s="116"/>
      <c r="N199" s="101" t="s">
        <v>16</v>
      </c>
      <c r="O199" s="102" t="s">
        <v>7</v>
      </c>
      <c r="P199" s="103"/>
    </row>
    <row r="200" spans="2:17" x14ac:dyDescent="0.3">
      <c r="B200" s="129"/>
      <c r="C200" s="101"/>
      <c r="D200" s="101"/>
      <c r="E200" s="101"/>
      <c r="F200" s="101"/>
      <c r="G200" s="101"/>
      <c r="H200" s="101"/>
      <c r="I200" s="101"/>
      <c r="J200" s="101"/>
      <c r="K200" s="101"/>
      <c r="L200" s="117"/>
      <c r="M200" s="118"/>
      <c r="N200" s="101"/>
      <c r="O200" s="102"/>
      <c r="P200" s="103"/>
    </row>
    <row r="201" spans="2:17" s="17" customFormat="1" ht="49.95" customHeight="1" x14ac:dyDescent="0.3">
      <c r="B201" s="76" t="s">
        <v>121</v>
      </c>
      <c r="C201" s="77"/>
      <c r="D201" s="77"/>
      <c r="E201" s="77"/>
      <c r="F201" s="77"/>
      <c r="G201" s="77"/>
      <c r="H201" s="77"/>
      <c r="I201" s="77"/>
      <c r="J201" s="77"/>
      <c r="K201" s="77"/>
      <c r="L201" s="38" t="b">
        <v>0</v>
      </c>
      <c r="M201" s="35" t="s">
        <v>18</v>
      </c>
      <c r="N201" s="63">
        <v>2</v>
      </c>
      <c r="O201" s="63">
        <f>(SUM(Q201:Q205)*N201)</f>
        <v>0</v>
      </c>
      <c r="P201" s="64"/>
      <c r="Q201" s="36">
        <f>IF(L201,5,0)</f>
        <v>0</v>
      </c>
    </row>
    <row r="202" spans="2:17" s="17" customFormat="1" ht="49.95" customHeight="1" x14ac:dyDescent="0.3">
      <c r="B202" s="76" t="s">
        <v>70</v>
      </c>
      <c r="C202" s="77"/>
      <c r="D202" s="77"/>
      <c r="E202" s="77"/>
      <c r="F202" s="77"/>
      <c r="G202" s="77"/>
      <c r="H202" s="77"/>
      <c r="I202" s="77"/>
      <c r="J202" s="77"/>
      <c r="K202" s="77"/>
      <c r="L202" s="39" t="b">
        <v>0</v>
      </c>
      <c r="M202" s="37" t="s">
        <v>20</v>
      </c>
      <c r="N202" s="63"/>
      <c r="O202" s="63"/>
      <c r="P202" s="64"/>
      <c r="Q202" s="36">
        <f>IF(L202,4,0)</f>
        <v>0</v>
      </c>
    </row>
    <row r="203" spans="2:17" s="17" customFormat="1" ht="49.95" customHeight="1" x14ac:dyDescent="0.3">
      <c r="B203" s="76" t="s">
        <v>71</v>
      </c>
      <c r="C203" s="77"/>
      <c r="D203" s="77"/>
      <c r="E203" s="77"/>
      <c r="F203" s="77"/>
      <c r="G203" s="77"/>
      <c r="H203" s="77"/>
      <c r="I203" s="77"/>
      <c r="J203" s="77"/>
      <c r="K203" s="77"/>
      <c r="L203" s="38" t="b">
        <v>0</v>
      </c>
      <c r="M203" s="35" t="s">
        <v>22</v>
      </c>
      <c r="N203" s="63"/>
      <c r="O203" s="63"/>
      <c r="P203" s="64"/>
      <c r="Q203" s="36">
        <f>IF(L203,3,0)</f>
        <v>0</v>
      </c>
    </row>
    <row r="204" spans="2:17" s="17" customFormat="1" ht="49.95" customHeight="1" x14ac:dyDescent="0.3">
      <c r="B204" s="76" t="s">
        <v>72</v>
      </c>
      <c r="C204" s="77"/>
      <c r="D204" s="77"/>
      <c r="E204" s="77"/>
      <c r="F204" s="77"/>
      <c r="G204" s="77"/>
      <c r="H204" s="77"/>
      <c r="I204" s="77"/>
      <c r="J204" s="77"/>
      <c r="K204" s="77"/>
      <c r="L204" s="39" t="b">
        <v>0</v>
      </c>
      <c r="M204" s="37" t="s">
        <v>24</v>
      </c>
      <c r="N204" s="63"/>
      <c r="O204" s="63"/>
      <c r="P204" s="64"/>
      <c r="Q204" s="36">
        <f>IF(L204,2,0)</f>
        <v>0</v>
      </c>
    </row>
    <row r="205" spans="2:17" s="17" customFormat="1" ht="49.95" customHeight="1" x14ac:dyDescent="0.3">
      <c r="B205" s="76" t="s">
        <v>73</v>
      </c>
      <c r="C205" s="77"/>
      <c r="D205" s="77"/>
      <c r="E205" s="77"/>
      <c r="F205" s="77"/>
      <c r="G205" s="77"/>
      <c r="H205" s="77"/>
      <c r="I205" s="77"/>
      <c r="J205" s="77"/>
      <c r="K205" s="77"/>
      <c r="L205" s="38" t="b">
        <v>0</v>
      </c>
      <c r="M205" s="35" t="s">
        <v>26</v>
      </c>
      <c r="N205" s="63"/>
      <c r="O205" s="63"/>
      <c r="P205" s="64"/>
      <c r="Q205" s="36">
        <f>IF(L205,1,0)</f>
        <v>0</v>
      </c>
    </row>
    <row r="206" spans="2:17" s="3" customFormat="1" ht="19.95" customHeight="1" x14ac:dyDescent="0.3">
      <c r="B206" s="87" t="s">
        <v>27</v>
      </c>
      <c r="C206" s="88"/>
      <c r="D206" s="88"/>
      <c r="E206" s="88"/>
      <c r="F206" s="88"/>
      <c r="G206" s="88"/>
      <c r="H206" s="88"/>
      <c r="I206" s="88"/>
      <c r="J206" s="88"/>
      <c r="K206" s="88"/>
      <c r="L206" s="88"/>
      <c r="M206" s="88"/>
      <c r="N206" s="88"/>
      <c r="O206" s="88"/>
      <c r="P206" s="89"/>
      <c r="Q206" s="4"/>
    </row>
    <row r="207" spans="2:17" x14ac:dyDescent="0.3">
      <c r="B207" s="78"/>
      <c r="C207" s="79"/>
      <c r="D207" s="79"/>
      <c r="E207" s="79"/>
      <c r="F207" s="79"/>
      <c r="G207" s="79"/>
      <c r="H207" s="79"/>
      <c r="I207" s="79"/>
      <c r="J207" s="79"/>
      <c r="K207" s="79"/>
      <c r="L207" s="79"/>
      <c r="M207" s="79"/>
      <c r="N207" s="79"/>
      <c r="O207" s="79"/>
      <c r="P207" s="80"/>
    </row>
    <row r="208" spans="2:17" x14ac:dyDescent="0.3">
      <c r="B208" s="78"/>
      <c r="C208" s="79"/>
      <c r="D208" s="79"/>
      <c r="E208" s="79"/>
      <c r="F208" s="79"/>
      <c r="G208" s="79"/>
      <c r="H208" s="79"/>
      <c r="I208" s="79"/>
      <c r="J208" s="79"/>
      <c r="K208" s="79"/>
      <c r="L208" s="79"/>
      <c r="M208" s="79"/>
      <c r="N208" s="79"/>
      <c r="O208" s="79"/>
      <c r="P208" s="80"/>
    </row>
    <row r="209" spans="2:17" x14ac:dyDescent="0.3">
      <c r="B209" s="78"/>
      <c r="C209" s="79"/>
      <c r="D209" s="79"/>
      <c r="E209" s="79"/>
      <c r="F209" s="79"/>
      <c r="G209" s="79"/>
      <c r="H209" s="79"/>
      <c r="I209" s="79"/>
      <c r="J209" s="79"/>
      <c r="K209" s="79"/>
      <c r="L209" s="79"/>
      <c r="M209" s="79"/>
      <c r="N209" s="79"/>
      <c r="O209" s="79"/>
      <c r="P209" s="80"/>
    </row>
    <row r="210" spans="2:17" x14ac:dyDescent="0.3">
      <c r="B210" s="78"/>
      <c r="C210" s="79"/>
      <c r="D210" s="79"/>
      <c r="E210" s="79"/>
      <c r="F210" s="79"/>
      <c r="G210" s="79"/>
      <c r="H210" s="79"/>
      <c r="I210" s="79"/>
      <c r="J210" s="79"/>
      <c r="K210" s="79"/>
      <c r="L210" s="79"/>
      <c r="M210" s="79"/>
      <c r="N210" s="79"/>
      <c r="O210" s="79"/>
      <c r="P210" s="80"/>
    </row>
    <row r="211" spans="2:17" ht="15" thickBot="1" x14ac:dyDescent="0.35">
      <c r="B211" s="81"/>
      <c r="C211" s="82"/>
      <c r="D211" s="82"/>
      <c r="E211" s="82"/>
      <c r="F211" s="82"/>
      <c r="G211" s="82"/>
      <c r="H211" s="82"/>
      <c r="I211" s="82"/>
      <c r="J211" s="82"/>
      <c r="K211" s="82"/>
      <c r="L211" s="82"/>
      <c r="M211" s="82"/>
      <c r="N211" s="82"/>
      <c r="O211" s="82"/>
      <c r="P211" s="83"/>
    </row>
    <row r="212" spans="2:17" ht="15" thickBot="1" x14ac:dyDescent="0.35"/>
    <row r="213" spans="2:17" ht="30" customHeight="1" x14ac:dyDescent="0.3">
      <c r="B213" s="84" t="s">
        <v>74</v>
      </c>
      <c r="C213" s="85"/>
      <c r="D213" s="85"/>
      <c r="E213" s="85"/>
      <c r="F213" s="85"/>
      <c r="G213" s="85"/>
      <c r="H213" s="85"/>
      <c r="I213" s="85"/>
      <c r="J213" s="85"/>
      <c r="K213" s="85"/>
      <c r="L213" s="85"/>
      <c r="M213" s="85"/>
      <c r="N213" s="85"/>
      <c r="O213" s="85"/>
      <c r="P213" s="86"/>
    </row>
    <row r="214" spans="2:17" ht="60" customHeight="1" x14ac:dyDescent="0.3">
      <c r="B214" s="67" t="s">
        <v>75</v>
      </c>
      <c r="C214" s="68"/>
      <c r="D214" s="68"/>
      <c r="E214" s="68"/>
      <c r="F214" s="68"/>
      <c r="G214" s="68"/>
      <c r="H214" s="68"/>
      <c r="I214" s="68"/>
      <c r="J214" s="68"/>
      <c r="K214" s="68"/>
      <c r="L214" s="68"/>
      <c r="M214" s="68"/>
      <c r="N214" s="68"/>
      <c r="O214" s="68"/>
      <c r="P214" s="69"/>
    </row>
    <row r="215" spans="2:17" x14ac:dyDescent="0.3">
      <c r="B215" s="129" t="s">
        <v>14</v>
      </c>
      <c r="C215" s="101"/>
      <c r="D215" s="101"/>
      <c r="E215" s="101"/>
      <c r="F215" s="101"/>
      <c r="G215" s="101"/>
      <c r="H215" s="101"/>
      <c r="I215" s="101"/>
      <c r="J215" s="101"/>
      <c r="K215" s="101"/>
      <c r="L215" s="115" t="s">
        <v>15</v>
      </c>
      <c r="M215" s="116"/>
      <c r="N215" s="101" t="s">
        <v>16</v>
      </c>
      <c r="O215" s="102" t="s">
        <v>7</v>
      </c>
      <c r="P215" s="103"/>
    </row>
    <row r="216" spans="2:17" x14ac:dyDescent="0.3">
      <c r="B216" s="129"/>
      <c r="C216" s="101"/>
      <c r="D216" s="101"/>
      <c r="E216" s="101"/>
      <c r="F216" s="101"/>
      <c r="G216" s="101"/>
      <c r="H216" s="101"/>
      <c r="I216" s="101"/>
      <c r="J216" s="101"/>
      <c r="K216" s="101"/>
      <c r="L216" s="117"/>
      <c r="M216" s="118"/>
      <c r="N216" s="101"/>
      <c r="O216" s="102"/>
      <c r="P216" s="103"/>
    </row>
    <row r="217" spans="2:17" s="17" customFormat="1" ht="49.95" customHeight="1" x14ac:dyDescent="0.3">
      <c r="B217" s="76" t="s">
        <v>76</v>
      </c>
      <c r="C217" s="77"/>
      <c r="D217" s="77"/>
      <c r="E217" s="77"/>
      <c r="F217" s="77"/>
      <c r="G217" s="77"/>
      <c r="H217" s="77"/>
      <c r="I217" s="77"/>
      <c r="J217" s="77"/>
      <c r="K217" s="77"/>
      <c r="L217" s="38" t="b">
        <v>0</v>
      </c>
      <c r="M217" s="35" t="s">
        <v>18</v>
      </c>
      <c r="N217" s="63">
        <v>2</v>
      </c>
      <c r="O217" s="63">
        <f>(SUM(Q217:Q221)*N217)</f>
        <v>0</v>
      </c>
      <c r="P217" s="64"/>
      <c r="Q217" s="36">
        <f>IF(L217,5,0)</f>
        <v>0</v>
      </c>
    </row>
    <row r="218" spans="2:17" s="17" customFormat="1" ht="49.95" customHeight="1" x14ac:dyDescent="0.3">
      <c r="B218" s="76" t="s">
        <v>77</v>
      </c>
      <c r="C218" s="77"/>
      <c r="D218" s="77"/>
      <c r="E218" s="77"/>
      <c r="F218" s="77"/>
      <c r="G218" s="77"/>
      <c r="H218" s="77"/>
      <c r="I218" s="77"/>
      <c r="J218" s="77"/>
      <c r="K218" s="77"/>
      <c r="L218" s="39" t="b">
        <v>0</v>
      </c>
      <c r="M218" s="37" t="s">
        <v>20</v>
      </c>
      <c r="N218" s="63"/>
      <c r="O218" s="63"/>
      <c r="P218" s="64"/>
      <c r="Q218" s="36">
        <f>IF(L218,4,0)</f>
        <v>0</v>
      </c>
    </row>
    <row r="219" spans="2:17" s="17" customFormat="1" ht="49.95" customHeight="1" x14ac:dyDescent="0.3">
      <c r="B219" s="76" t="s">
        <v>78</v>
      </c>
      <c r="C219" s="77"/>
      <c r="D219" s="77"/>
      <c r="E219" s="77"/>
      <c r="F219" s="77"/>
      <c r="G219" s="77"/>
      <c r="H219" s="77"/>
      <c r="I219" s="77"/>
      <c r="J219" s="77"/>
      <c r="K219" s="77"/>
      <c r="L219" s="38" t="b">
        <v>0</v>
      </c>
      <c r="M219" s="35" t="s">
        <v>22</v>
      </c>
      <c r="N219" s="63"/>
      <c r="O219" s="63"/>
      <c r="P219" s="64"/>
      <c r="Q219" s="36">
        <f>IF(L219,3,0)</f>
        <v>0</v>
      </c>
    </row>
    <row r="220" spans="2:17" s="17" customFormat="1" ht="49.95" customHeight="1" x14ac:dyDescent="0.3">
      <c r="B220" s="76" t="s">
        <v>79</v>
      </c>
      <c r="C220" s="77"/>
      <c r="D220" s="77"/>
      <c r="E220" s="77"/>
      <c r="F220" s="77"/>
      <c r="G220" s="77"/>
      <c r="H220" s="77"/>
      <c r="I220" s="77"/>
      <c r="J220" s="77"/>
      <c r="K220" s="77"/>
      <c r="L220" s="39" t="b">
        <v>0</v>
      </c>
      <c r="M220" s="37" t="s">
        <v>24</v>
      </c>
      <c r="N220" s="63"/>
      <c r="O220" s="63"/>
      <c r="P220" s="64"/>
      <c r="Q220" s="36">
        <f>IF(L220,2,0)</f>
        <v>0</v>
      </c>
    </row>
    <row r="221" spans="2:17" s="17" customFormat="1" ht="49.95" customHeight="1" x14ac:dyDescent="0.3">
      <c r="B221" s="76" t="s">
        <v>80</v>
      </c>
      <c r="C221" s="77"/>
      <c r="D221" s="77"/>
      <c r="E221" s="77"/>
      <c r="F221" s="77"/>
      <c r="G221" s="77"/>
      <c r="H221" s="77"/>
      <c r="I221" s="77"/>
      <c r="J221" s="77"/>
      <c r="K221" s="77"/>
      <c r="L221" s="38" t="b">
        <v>0</v>
      </c>
      <c r="M221" s="35" t="s">
        <v>26</v>
      </c>
      <c r="N221" s="63"/>
      <c r="O221" s="63"/>
      <c r="P221" s="64"/>
      <c r="Q221" s="36">
        <f>IF(L221,1,0)</f>
        <v>0</v>
      </c>
    </row>
    <row r="222" spans="2:17" s="3" customFormat="1" ht="19.95" customHeight="1" x14ac:dyDescent="0.3">
      <c r="B222" s="87" t="s">
        <v>27</v>
      </c>
      <c r="C222" s="88"/>
      <c r="D222" s="88"/>
      <c r="E222" s="88"/>
      <c r="F222" s="88"/>
      <c r="G222" s="88"/>
      <c r="H222" s="88"/>
      <c r="I222" s="88"/>
      <c r="J222" s="88"/>
      <c r="K222" s="88"/>
      <c r="L222" s="88"/>
      <c r="M222" s="88"/>
      <c r="N222" s="88"/>
      <c r="O222" s="88"/>
      <c r="P222" s="89"/>
      <c r="Q222" s="4"/>
    </row>
    <row r="223" spans="2:17" x14ac:dyDescent="0.3">
      <c r="B223" s="78"/>
      <c r="C223" s="79"/>
      <c r="D223" s="79"/>
      <c r="E223" s="79"/>
      <c r="F223" s="79"/>
      <c r="G223" s="79"/>
      <c r="H223" s="79"/>
      <c r="I223" s="79"/>
      <c r="J223" s="79"/>
      <c r="K223" s="79"/>
      <c r="L223" s="79"/>
      <c r="M223" s="79"/>
      <c r="N223" s="79"/>
      <c r="O223" s="79"/>
      <c r="P223" s="80"/>
    </row>
    <row r="224" spans="2:17" x14ac:dyDescent="0.3">
      <c r="B224" s="78"/>
      <c r="C224" s="79"/>
      <c r="D224" s="79"/>
      <c r="E224" s="79"/>
      <c r="F224" s="79"/>
      <c r="G224" s="79"/>
      <c r="H224" s="79"/>
      <c r="I224" s="79"/>
      <c r="J224" s="79"/>
      <c r="K224" s="79"/>
      <c r="L224" s="79"/>
      <c r="M224" s="79"/>
      <c r="N224" s="79"/>
      <c r="O224" s="79"/>
      <c r="P224" s="80"/>
    </row>
    <row r="225" spans="2:17" x14ac:dyDescent="0.3">
      <c r="B225" s="78"/>
      <c r="C225" s="79"/>
      <c r="D225" s="79"/>
      <c r="E225" s="79"/>
      <c r="F225" s="79"/>
      <c r="G225" s="79"/>
      <c r="H225" s="79"/>
      <c r="I225" s="79"/>
      <c r="J225" s="79"/>
      <c r="K225" s="79"/>
      <c r="L225" s="79"/>
      <c r="M225" s="79"/>
      <c r="N225" s="79"/>
      <c r="O225" s="79"/>
      <c r="P225" s="80"/>
    </row>
    <row r="226" spans="2:17" x14ac:dyDescent="0.3">
      <c r="B226" s="78"/>
      <c r="C226" s="79"/>
      <c r="D226" s="79"/>
      <c r="E226" s="79"/>
      <c r="F226" s="79"/>
      <c r="G226" s="79"/>
      <c r="H226" s="79"/>
      <c r="I226" s="79"/>
      <c r="J226" s="79"/>
      <c r="K226" s="79"/>
      <c r="L226" s="79"/>
      <c r="M226" s="79"/>
      <c r="N226" s="79"/>
      <c r="O226" s="79"/>
      <c r="P226" s="80"/>
    </row>
    <row r="227" spans="2:17" ht="15" thickBot="1" x14ac:dyDescent="0.35">
      <c r="B227" s="81"/>
      <c r="C227" s="82"/>
      <c r="D227" s="82"/>
      <c r="E227" s="82"/>
      <c r="F227" s="82"/>
      <c r="G227" s="82"/>
      <c r="H227" s="82"/>
      <c r="I227" s="82"/>
      <c r="J227" s="82"/>
      <c r="K227" s="82"/>
      <c r="L227" s="82"/>
      <c r="M227" s="82"/>
      <c r="N227" s="82"/>
      <c r="O227" s="82"/>
      <c r="P227" s="83"/>
    </row>
    <row r="228" spans="2:17" ht="15" thickBot="1" x14ac:dyDescent="0.35"/>
    <row r="229" spans="2:17" ht="30" customHeight="1" x14ac:dyDescent="0.3">
      <c r="B229" s="84" t="s">
        <v>81</v>
      </c>
      <c r="C229" s="85"/>
      <c r="D229" s="85"/>
      <c r="E229" s="85"/>
      <c r="F229" s="85"/>
      <c r="G229" s="85"/>
      <c r="H229" s="85"/>
      <c r="I229" s="85"/>
      <c r="J229" s="85"/>
      <c r="K229" s="85"/>
      <c r="L229" s="85"/>
      <c r="M229" s="85"/>
      <c r="N229" s="85"/>
      <c r="O229" s="85"/>
      <c r="P229" s="86"/>
    </row>
    <row r="230" spans="2:17" ht="60" customHeight="1" x14ac:dyDescent="0.3">
      <c r="B230" s="67" t="s">
        <v>82</v>
      </c>
      <c r="C230" s="68"/>
      <c r="D230" s="68"/>
      <c r="E230" s="68"/>
      <c r="F230" s="68"/>
      <c r="G230" s="68"/>
      <c r="H230" s="68"/>
      <c r="I230" s="68"/>
      <c r="J230" s="68"/>
      <c r="K230" s="68"/>
      <c r="L230" s="68"/>
      <c r="M230" s="68"/>
      <c r="N230" s="68"/>
      <c r="O230" s="68"/>
      <c r="P230" s="69"/>
    </row>
    <row r="231" spans="2:17" x14ac:dyDescent="0.3">
      <c r="B231" s="129" t="s">
        <v>14</v>
      </c>
      <c r="C231" s="101"/>
      <c r="D231" s="101"/>
      <c r="E231" s="101"/>
      <c r="F231" s="101"/>
      <c r="G231" s="101"/>
      <c r="H231" s="101"/>
      <c r="I231" s="101"/>
      <c r="J231" s="101"/>
      <c r="K231" s="101"/>
      <c r="L231" s="115" t="s">
        <v>15</v>
      </c>
      <c r="M231" s="116"/>
      <c r="N231" s="101" t="s">
        <v>16</v>
      </c>
      <c r="O231" s="102" t="s">
        <v>7</v>
      </c>
      <c r="P231" s="103"/>
    </row>
    <row r="232" spans="2:17" x14ac:dyDescent="0.3">
      <c r="B232" s="129"/>
      <c r="C232" s="101"/>
      <c r="D232" s="101"/>
      <c r="E232" s="101"/>
      <c r="F232" s="101"/>
      <c r="G232" s="101"/>
      <c r="H232" s="101"/>
      <c r="I232" s="101"/>
      <c r="J232" s="101"/>
      <c r="K232" s="101"/>
      <c r="L232" s="117"/>
      <c r="M232" s="118"/>
      <c r="N232" s="101"/>
      <c r="O232" s="102"/>
      <c r="P232" s="103"/>
    </row>
    <row r="233" spans="2:17" s="17" customFormat="1" ht="49.95" customHeight="1" x14ac:dyDescent="0.3">
      <c r="B233" s="76" t="s">
        <v>83</v>
      </c>
      <c r="C233" s="77"/>
      <c r="D233" s="77"/>
      <c r="E233" s="77"/>
      <c r="F233" s="77"/>
      <c r="G233" s="77"/>
      <c r="H233" s="77"/>
      <c r="I233" s="77"/>
      <c r="J233" s="77"/>
      <c r="K233" s="77"/>
      <c r="L233" s="38" t="b">
        <v>0</v>
      </c>
      <c r="M233" s="35" t="s">
        <v>18</v>
      </c>
      <c r="N233" s="63">
        <v>1</v>
      </c>
      <c r="O233" s="63">
        <f>(SUM(Q233:Q237)*N233)</f>
        <v>0</v>
      </c>
      <c r="P233" s="64"/>
      <c r="Q233" s="36">
        <f>IF(L233,5,0)</f>
        <v>0</v>
      </c>
    </row>
    <row r="234" spans="2:17" s="17" customFormat="1" ht="49.95" customHeight="1" x14ac:dyDescent="0.3">
      <c r="B234" s="76" t="s">
        <v>84</v>
      </c>
      <c r="C234" s="77"/>
      <c r="D234" s="77"/>
      <c r="E234" s="77"/>
      <c r="F234" s="77"/>
      <c r="G234" s="77"/>
      <c r="H234" s="77"/>
      <c r="I234" s="77"/>
      <c r="J234" s="77"/>
      <c r="K234" s="77"/>
      <c r="L234" s="39" t="b">
        <v>0</v>
      </c>
      <c r="M234" s="37" t="s">
        <v>20</v>
      </c>
      <c r="N234" s="63"/>
      <c r="O234" s="63"/>
      <c r="P234" s="64"/>
      <c r="Q234" s="36">
        <f>IF(L234,4,0)</f>
        <v>0</v>
      </c>
    </row>
    <row r="235" spans="2:17" s="17" customFormat="1" ht="49.95" customHeight="1" x14ac:dyDescent="0.3">
      <c r="B235" s="76" t="s">
        <v>85</v>
      </c>
      <c r="C235" s="77"/>
      <c r="D235" s="77"/>
      <c r="E235" s="77"/>
      <c r="F235" s="77"/>
      <c r="G235" s="77"/>
      <c r="H235" s="77"/>
      <c r="I235" s="77"/>
      <c r="J235" s="77"/>
      <c r="K235" s="77"/>
      <c r="L235" s="38" t="b">
        <v>0</v>
      </c>
      <c r="M235" s="35" t="s">
        <v>22</v>
      </c>
      <c r="N235" s="63"/>
      <c r="O235" s="63"/>
      <c r="P235" s="64"/>
      <c r="Q235" s="36">
        <f>IF(L235,3,0)</f>
        <v>0</v>
      </c>
    </row>
    <row r="236" spans="2:17" s="17" customFormat="1" ht="49.95" customHeight="1" x14ac:dyDescent="0.3">
      <c r="B236" s="76" t="s">
        <v>86</v>
      </c>
      <c r="C236" s="77"/>
      <c r="D236" s="77"/>
      <c r="E236" s="77"/>
      <c r="F236" s="77"/>
      <c r="G236" s="77"/>
      <c r="H236" s="77"/>
      <c r="I236" s="77"/>
      <c r="J236" s="77"/>
      <c r="K236" s="77"/>
      <c r="L236" s="39" t="b">
        <v>0</v>
      </c>
      <c r="M236" s="37" t="s">
        <v>24</v>
      </c>
      <c r="N236" s="63"/>
      <c r="O236" s="63"/>
      <c r="P236" s="64"/>
      <c r="Q236" s="36">
        <f>IF(L236,2,0)</f>
        <v>0</v>
      </c>
    </row>
    <row r="237" spans="2:17" s="17" customFormat="1" ht="49.95" customHeight="1" x14ac:dyDescent="0.3">
      <c r="B237" s="76" t="s">
        <v>87</v>
      </c>
      <c r="C237" s="77"/>
      <c r="D237" s="77"/>
      <c r="E237" s="77"/>
      <c r="F237" s="77"/>
      <c r="G237" s="77"/>
      <c r="H237" s="77"/>
      <c r="I237" s="77"/>
      <c r="J237" s="77"/>
      <c r="K237" s="77"/>
      <c r="L237" s="38" t="b">
        <v>0</v>
      </c>
      <c r="M237" s="35" t="s">
        <v>26</v>
      </c>
      <c r="N237" s="63"/>
      <c r="O237" s="63"/>
      <c r="P237" s="64"/>
      <c r="Q237" s="36">
        <f>IF(L237,1,0)</f>
        <v>0</v>
      </c>
    </row>
    <row r="238" spans="2:17" s="3" customFormat="1" ht="19.95" customHeight="1" x14ac:dyDescent="0.3">
      <c r="B238" s="87" t="s">
        <v>27</v>
      </c>
      <c r="C238" s="88"/>
      <c r="D238" s="88"/>
      <c r="E238" s="88"/>
      <c r="F238" s="88"/>
      <c r="G238" s="88"/>
      <c r="H238" s="88"/>
      <c r="I238" s="88"/>
      <c r="J238" s="88"/>
      <c r="K238" s="88"/>
      <c r="L238" s="88"/>
      <c r="M238" s="88"/>
      <c r="N238" s="88"/>
      <c r="O238" s="88"/>
      <c r="P238" s="89"/>
      <c r="Q238" s="4"/>
    </row>
    <row r="239" spans="2:17" x14ac:dyDescent="0.3">
      <c r="B239" s="78"/>
      <c r="C239" s="79"/>
      <c r="D239" s="79"/>
      <c r="E239" s="79"/>
      <c r="F239" s="79"/>
      <c r="G239" s="79"/>
      <c r="H239" s="79"/>
      <c r="I239" s="79"/>
      <c r="J239" s="79"/>
      <c r="K239" s="79"/>
      <c r="L239" s="79"/>
      <c r="M239" s="79"/>
      <c r="N239" s="79"/>
      <c r="O239" s="79"/>
      <c r="P239" s="80"/>
    </row>
    <row r="240" spans="2:17" x14ac:dyDescent="0.3">
      <c r="B240" s="78"/>
      <c r="C240" s="79"/>
      <c r="D240" s="79"/>
      <c r="E240" s="79"/>
      <c r="F240" s="79"/>
      <c r="G240" s="79"/>
      <c r="H240" s="79"/>
      <c r="I240" s="79"/>
      <c r="J240" s="79"/>
      <c r="K240" s="79"/>
      <c r="L240" s="79"/>
      <c r="M240" s="79"/>
      <c r="N240" s="79"/>
      <c r="O240" s="79"/>
      <c r="P240" s="80"/>
    </row>
    <row r="241" spans="2:17" x14ac:dyDescent="0.3">
      <c r="B241" s="78"/>
      <c r="C241" s="79"/>
      <c r="D241" s="79"/>
      <c r="E241" s="79"/>
      <c r="F241" s="79"/>
      <c r="G241" s="79"/>
      <c r="H241" s="79"/>
      <c r="I241" s="79"/>
      <c r="J241" s="79"/>
      <c r="K241" s="79"/>
      <c r="L241" s="79"/>
      <c r="M241" s="79"/>
      <c r="N241" s="79"/>
      <c r="O241" s="79"/>
      <c r="P241" s="80"/>
    </row>
    <row r="242" spans="2:17" x14ac:dyDescent="0.3">
      <c r="B242" s="78"/>
      <c r="C242" s="79"/>
      <c r="D242" s="79"/>
      <c r="E242" s="79"/>
      <c r="F242" s="79"/>
      <c r="G242" s="79"/>
      <c r="H242" s="79"/>
      <c r="I242" s="79"/>
      <c r="J242" s="79"/>
      <c r="K242" s="79"/>
      <c r="L242" s="79"/>
      <c r="M242" s="79"/>
      <c r="N242" s="79"/>
      <c r="O242" s="79"/>
      <c r="P242" s="80"/>
    </row>
    <row r="243" spans="2:17" ht="15" thickBot="1" x14ac:dyDescent="0.35">
      <c r="B243" s="81"/>
      <c r="C243" s="82"/>
      <c r="D243" s="82"/>
      <c r="E243" s="82"/>
      <c r="F243" s="82"/>
      <c r="G243" s="82"/>
      <c r="H243" s="82"/>
      <c r="I243" s="82"/>
      <c r="J243" s="82"/>
      <c r="K243" s="82"/>
      <c r="L243" s="82"/>
      <c r="M243" s="82"/>
      <c r="N243" s="82"/>
      <c r="O243" s="82"/>
      <c r="P243" s="83"/>
    </row>
    <row r="244" spans="2:17" x14ac:dyDescent="0.3">
      <c r="B244" s="2"/>
      <c r="C244" s="2"/>
      <c r="D244" s="2"/>
      <c r="E244" s="2"/>
      <c r="F244" s="2"/>
      <c r="G244" s="2"/>
      <c r="H244" s="2"/>
      <c r="I244" s="2"/>
      <c r="J244" s="2"/>
      <c r="K244" s="2"/>
      <c r="L244" s="2"/>
      <c r="M244" s="2"/>
      <c r="N244" s="2"/>
      <c r="O244" s="2"/>
      <c r="P244" s="2"/>
    </row>
    <row r="245" spans="2:17" ht="30" customHeight="1" x14ac:dyDescent="0.3">
      <c r="B245" s="84" t="s">
        <v>88</v>
      </c>
      <c r="C245" s="85"/>
      <c r="D245" s="85"/>
      <c r="E245" s="85"/>
      <c r="F245" s="85"/>
      <c r="G245" s="85"/>
      <c r="H245" s="85"/>
      <c r="I245" s="85"/>
      <c r="J245" s="85"/>
      <c r="K245" s="85"/>
      <c r="L245" s="85"/>
      <c r="M245" s="85"/>
      <c r="N245" s="85"/>
      <c r="O245" s="85"/>
      <c r="P245" s="86"/>
    </row>
    <row r="246" spans="2:17" ht="60" customHeight="1" x14ac:dyDescent="0.3">
      <c r="B246" s="67" t="s">
        <v>89</v>
      </c>
      <c r="C246" s="68"/>
      <c r="D246" s="68"/>
      <c r="E246" s="68"/>
      <c r="F246" s="68"/>
      <c r="G246" s="68"/>
      <c r="H246" s="68"/>
      <c r="I246" s="68"/>
      <c r="J246" s="68"/>
      <c r="K246" s="68"/>
      <c r="L246" s="68"/>
      <c r="M246" s="68"/>
      <c r="N246" s="68"/>
      <c r="O246" s="68"/>
      <c r="P246" s="69"/>
    </row>
    <row r="247" spans="2:17" x14ac:dyDescent="0.3">
      <c r="B247" s="129" t="s">
        <v>14</v>
      </c>
      <c r="C247" s="101"/>
      <c r="D247" s="101"/>
      <c r="E247" s="101"/>
      <c r="F247" s="101"/>
      <c r="G247" s="101"/>
      <c r="H247" s="101"/>
      <c r="I247" s="101"/>
      <c r="J247" s="101"/>
      <c r="K247" s="101"/>
      <c r="L247" s="115" t="s">
        <v>15</v>
      </c>
      <c r="M247" s="116"/>
      <c r="N247" s="101" t="s">
        <v>16</v>
      </c>
      <c r="O247" s="102" t="s">
        <v>7</v>
      </c>
      <c r="P247" s="103"/>
    </row>
    <row r="248" spans="2:17" x14ac:dyDescent="0.3">
      <c r="B248" s="129"/>
      <c r="C248" s="101"/>
      <c r="D248" s="101"/>
      <c r="E248" s="101"/>
      <c r="F248" s="101"/>
      <c r="G248" s="101"/>
      <c r="H248" s="101"/>
      <c r="I248" s="101"/>
      <c r="J248" s="101"/>
      <c r="K248" s="101"/>
      <c r="L248" s="117"/>
      <c r="M248" s="118"/>
      <c r="N248" s="101"/>
      <c r="O248" s="102"/>
      <c r="P248" s="103"/>
    </row>
    <row r="249" spans="2:17" s="17" customFormat="1" ht="49.95" customHeight="1" x14ac:dyDescent="0.3">
      <c r="B249" s="76" t="s">
        <v>120</v>
      </c>
      <c r="C249" s="77"/>
      <c r="D249" s="77"/>
      <c r="E249" s="77"/>
      <c r="F249" s="77"/>
      <c r="G249" s="77"/>
      <c r="H249" s="77"/>
      <c r="I249" s="77"/>
      <c r="J249" s="77"/>
      <c r="K249" s="77"/>
      <c r="L249" s="38" t="b">
        <v>0</v>
      </c>
      <c r="M249" s="35" t="s">
        <v>18</v>
      </c>
      <c r="N249" s="63">
        <v>1</v>
      </c>
      <c r="O249" s="63">
        <f>(SUM(Q249:Q253)*N249)</f>
        <v>0</v>
      </c>
      <c r="P249" s="64"/>
      <c r="Q249" s="36">
        <f>IF(L249,5,0)</f>
        <v>0</v>
      </c>
    </row>
    <row r="250" spans="2:17" s="17" customFormat="1" ht="49.95" customHeight="1" x14ac:dyDescent="0.3">
      <c r="B250" s="76" t="s">
        <v>90</v>
      </c>
      <c r="C250" s="77"/>
      <c r="D250" s="77"/>
      <c r="E250" s="77"/>
      <c r="F250" s="77"/>
      <c r="G250" s="77"/>
      <c r="H250" s="77"/>
      <c r="I250" s="77"/>
      <c r="J250" s="77"/>
      <c r="K250" s="77"/>
      <c r="L250" s="39" t="b">
        <v>0</v>
      </c>
      <c r="M250" s="37" t="s">
        <v>20</v>
      </c>
      <c r="N250" s="63"/>
      <c r="O250" s="63"/>
      <c r="P250" s="64"/>
      <c r="Q250" s="36">
        <f>IF(L250,4,0)</f>
        <v>0</v>
      </c>
    </row>
    <row r="251" spans="2:17" s="17" customFormat="1" ht="49.95" customHeight="1" x14ac:dyDescent="0.3">
      <c r="B251" s="76" t="s">
        <v>91</v>
      </c>
      <c r="C251" s="77"/>
      <c r="D251" s="77"/>
      <c r="E251" s="77"/>
      <c r="F251" s="77"/>
      <c r="G251" s="77"/>
      <c r="H251" s="77"/>
      <c r="I251" s="77"/>
      <c r="J251" s="77"/>
      <c r="K251" s="77"/>
      <c r="L251" s="38" t="b">
        <v>0</v>
      </c>
      <c r="M251" s="35" t="s">
        <v>22</v>
      </c>
      <c r="N251" s="63"/>
      <c r="O251" s="63"/>
      <c r="P251" s="64"/>
      <c r="Q251" s="36">
        <f>IF(L251,3,0)</f>
        <v>0</v>
      </c>
    </row>
    <row r="252" spans="2:17" s="17" customFormat="1" ht="49.95" customHeight="1" x14ac:dyDescent="0.3">
      <c r="B252" s="76" t="s">
        <v>92</v>
      </c>
      <c r="C252" s="77"/>
      <c r="D252" s="77"/>
      <c r="E252" s="77"/>
      <c r="F252" s="77"/>
      <c r="G252" s="77"/>
      <c r="H252" s="77"/>
      <c r="I252" s="77"/>
      <c r="J252" s="77"/>
      <c r="K252" s="77"/>
      <c r="L252" s="39" t="b">
        <v>0</v>
      </c>
      <c r="M252" s="37" t="s">
        <v>24</v>
      </c>
      <c r="N252" s="63"/>
      <c r="O252" s="63"/>
      <c r="P252" s="64"/>
      <c r="Q252" s="36">
        <f>IF(L252,2,0)</f>
        <v>0</v>
      </c>
    </row>
    <row r="253" spans="2:17" s="17" customFormat="1" ht="49.95" customHeight="1" x14ac:dyDescent="0.3">
      <c r="B253" s="76" t="s">
        <v>93</v>
      </c>
      <c r="C253" s="77"/>
      <c r="D253" s="77"/>
      <c r="E253" s="77"/>
      <c r="F253" s="77"/>
      <c r="G253" s="77"/>
      <c r="H253" s="77"/>
      <c r="I253" s="77"/>
      <c r="J253" s="77"/>
      <c r="K253" s="77"/>
      <c r="L253" s="38" t="b">
        <v>0</v>
      </c>
      <c r="M253" s="35" t="s">
        <v>26</v>
      </c>
      <c r="N253" s="63"/>
      <c r="O253" s="63"/>
      <c r="P253" s="64"/>
      <c r="Q253" s="36">
        <f>IF(L253,1,0)</f>
        <v>0</v>
      </c>
    </row>
    <row r="254" spans="2:17" s="3" customFormat="1" ht="19.95" customHeight="1" x14ac:dyDescent="0.3">
      <c r="B254" s="87" t="s">
        <v>27</v>
      </c>
      <c r="C254" s="88"/>
      <c r="D254" s="88"/>
      <c r="E254" s="88"/>
      <c r="F254" s="88"/>
      <c r="G254" s="88"/>
      <c r="H254" s="88"/>
      <c r="I254" s="88"/>
      <c r="J254" s="88"/>
      <c r="K254" s="88"/>
      <c r="L254" s="88"/>
      <c r="M254" s="88"/>
      <c r="N254" s="88"/>
      <c r="O254" s="88"/>
      <c r="P254" s="89"/>
      <c r="Q254" s="4"/>
    </row>
    <row r="255" spans="2:17" x14ac:dyDescent="0.3">
      <c r="B255" s="78"/>
      <c r="C255" s="79"/>
      <c r="D255" s="79"/>
      <c r="E255" s="79"/>
      <c r="F255" s="79"/>
      <c r="G255" s="79"/>
      <c r="H255" s="79"/>
      <c r="I255" s="79"/>
      <c r="J255" s="79"/>
      <c r="K255" s="79"/>
      <c r="L255" s="79"/>
      <c r="M255" s="79"/>
      <c r="N255" s="79"/>
      <c r="O255" s="79"/>
      <c r="P255" s="80"/>
    </row>
    <row r="256" spans="2:17" x14ac:dyDescent="0.3">
      <c r="B256" s="78"/>
      <c r="C256" s="79"/>
      <c r="D256" s="79"/>
      <c r="E256" s="79"/>
      <c r="F256" s="79"/>
      <c r="G256" s="79"/>
      <c r="H256" s="79"/>
      <c r="I256" s="79"/>
      <c r="J256" s="79"/>
      <c r="K256" s="79"/>
      <c r="L256" s="79"/>
      <c r="M256" s="79"/>
      <c r="N256" s="79"/>
      <c r="O256" s="79"/>
      <c r="P256" s="80"/>
    </row>
    <row r="257" spans="2:17" x14ac:dyDescent="0.3">
      <c r="B257" s="78"/>
      <c r="C257" s="79"/>
      <c r="D257" s="79"/>
      <c r="E257" s="79"/>
      <c r="F257" s="79"/>
      <c r="G257" s="79"/>
      <c r="H257" s="79"/>
      <c r="I257" s="79"/>
      <c r="J257" s="79"/>
      <c r="K257" s="79"/>
      <c r="L257" s="79"/>
      <c r="M257" s="79"/>
      <c r="N257" s="79"/>
      <c r="O257" s="79"/>
      <c r="P257" s="80"/>
    </row>
    <row r="258" spans="2:17" x14ac:dyDescent="0.3">
      <c r="B258" s="78"/>
      <c r="C258" s="79"/>
      <c r="D258" s="79"/>
      <c r="E258" s="79"/>
      <c r="F258" s="79"/>
      <c r="G258" s="79"/>
      <c r="H258" s="79"/>
      <c r="I258" s="79"/>
      <c r="J258" s="79"/>
      <c r="K258" s="79"/>
      <c r="L258" s="79"/>
      <c r="M258" s="79"/>
      <c r="N258" s="79"/>
      <c r="O258" s="79"/>
      <c r="P258" s="80"/>
    </row>
    <row r="259" spans="2:17" ht="15" thickBot="1" x14ac:dyDescent="0.35">
      <c r="B259" s="81"/>
      <c r="C259" s="82"/>
      <c r="D259" s="82"/>
      <c r="E259" s="82"/>
      <c r="F259" s="82"/>
      <c r="G259" s="82"/>
      <c r="H259" s="82"/>
      <c r="I259" s="82"/>
      <c r="J259" s="82"/>
      <c r="K259" s="82"/>
      <c r="L259" s="82"/>
      <c r="M259" s="82"/>
      <c r="N259" s="82"/>
      <c r="O259" s="82"/>
      <c r="P259" s="83"/>
    </row>
    <row r="260" spans="2:17" ht="15" thickBot="1" x14ac:dyDescent="0.35">
      <c r="B260" s="2"/>
      <c r="C260" s="2"/>
      <c r="D260" s="2"/>
      <c r="E260" s="2"/>
      <c r="F260" s="2"/>
      <c r="G260" s="2"/>
      <c r="H260" s="2"/>
      <c r="I260" s="2"/>
      <c r="J260" s="2"/>
      <c r="K260" s="2"/>
      <c r="L260" s="2"/>
      <c r="M260" s="2"/>
      <c r="N260" s="2"/>
      <c r="O260" s="2"/>
      <c r="P260" s="2"/>
    </row>
    <row r="261" spans="2:17" ht="30" customHeight="1" x14ac:dyDescent="0.3">
      <c r="B261" s="84" t="s">
        <v>94</v>
      </c>
      <c r="C261" s="85"/>
      <c r="D261" s="85"/>
      <c r="E261" s="85"/>
      <c r="F261" s="85"/>
      <c r="G261" s="85"/>
      <c r="H261" s="85"/>
      <c r="I261" s="85"/>
      <c r="J261" s="85"/>
      <c r="K261" s="85"/>
      <c r="L261" s="85"/>
      <c r="M261" s="85"/>
      <c r="N261" s="85"/>
      <c r="O261" s="85"/>
      <c r="P261" s="86"/>
    </row>
    <row r="262" spans="2:17" ht="60" customHeight="1" x14ac:dyDescent="0.3">
      <c r="B262" s="67" t="s">
        <v>95</v>
      </c>
      <c r="C262" s="68"/>
      <c r="D262" s="68"/>
      <c r="E262" s="68"/>
      <c r="F262" s="68"/>
      <c r="G262" s="68"/>
      <c r="H262" s="68"/>
      <c r="I262" s="68"/>
      <c r="J262" s="68"/>
      <c r="K262" s="68"/>
      <c r="L262" s="68"/>
      <c r="M262" s="68"/>
      <c r="N262" s="68"/>
      <c r="O262" s="68"/>
      <c r="P262" s="69"/>
    </row>
    <row r="263" spans="2:17" x14ac:dyDescent="0.3">
      <c r="B263" s="129" t="s">
        <v>14</v>
      </c>
      <c r="C263" s="101"/>
      <c r="D263" s="101"/>
      <c r="E263" s="101"/>
      <c r="F263" s="101"/>
      <c r="G263" s="101"/>
      <c r="H263" s="101"/>
      <c r="I263" s="101"/>
      <c r="J263" s="101"/>
      <c r="K263" s="101"/>
      <c r="L263" s="115" t="s">
        <v>15</v>
      </c>
      <c r="M263" s="116"/>
      <c r="N263" s="101" t="s">
        <v>16</v>
      </c>
      <c r="O263" s="102" t="s">
        <v>7</v>
      </c>
      <c r="P263" s="103"/>
    </row>
    <row r="264" spans="2:17" x14ac:dyDescent="0.3">
      <c r="B264" s="129"/>
      <c r="C264" s="101"/>
      <c r="D264" s="101"/>
      <c r="E264" s="101"/>
      <c r="F264" s="101"/>
      <c r="G264" s="101"/>
      <c r="H264" s="101"/>
      <c r="I264" s="101"/>
      <c r="J264" s="101"/>
      <c r="K264" s="101"/>
      <c r="L264" s="117"/>
      <c r="M264" s="118"/>
      <c r="N264" s="101"/>
      <c r="O264" s="102"/>
      <c r="P264" s="103"/>
    </row>
    <row r="265" spans="2:17" s="17" customFormat="1" ht="49.95" customHeight="1" x14ac:dyDescent="0.3">
      <c r="B265" s="76" t="s">
        <v>124</v>
      </c>
      <c r="C265" s="77"/>
      <c r="D265" s="77"/>
      <c r="E265" s="77"/>
      <c r="F265" s="77"/>
      <c r="G265" s="77"/>
      <c r="H265" s="77"/>
      <c r="I265" s="77"/>
      <c r="J265" s="77"/>
      <c r="K265" s="77"/>
      <c r="L265" s="38" t="b">
        <v>0</v>
      </c>
      <c r="M265" s="35" t="s">
        <v>18</v>
      </c>
      <c r="N265" s="63">
        <v>1</v>
      </c>
      <c r="O265" s="63">
        <f>(SUM(Q265:Q269)*N265)</f>
        <v>0</v>
      </c>
      <c r="P265" s="64"/>
      <c r="Q265" s="36">
        <f>IF(L265,5,0)</f>
        <v>0</v>
      </c>
    </row>
    <row r="266" spans="2:17" s="17" customFormat="1" ht="49.95" customHeight="1" x14ac:dyDescent="0.3">
      <c r="B266" s="76" t="s">
        <v>125</v>
      </c>
      <c r="C266" s="77"/>
      <c r="D266" s="77"/>
      <c r="E266" s="77"/>
      <c r="F266" s="77"/>
      <c r="G266" s="77"/>
      <c r="H266" s="77"/>
      <c r="I266" s="77"/>
      <c r="J266" s="77"/>
      <c r="K266" s="77"/>
      <c r="L266" s="39" t="b">
        <v>0</v>
      </c>
      <c r="M266" s="37" t="s">
        <v>20</v>
      </c>
      <c r="N266" s="63"/>
      <c r="O266" s="63"/>
      <c r="P266" s="64"/>
      <c r="Q266" s="36">
        <f>IF(L266,4,0)</f>
        <v>0</v>
      </c>
    </row>
    <row r="267" spans="2:17" s="17" customFormat="1" ht="49.95" customHeight="1" x14ac:dyDescent="0.3">
      <c r="B267" s="76" t="s">
        <v>126</v>
      </c>
      <c r="C267" s="77"/>
      <c r="D267" s="77"/>
      <c r="E267" s="77"/>
      <c r="F267" s="77"/>
      <c r="G267" s="77"/>
      <c r="H267" s="77"/>
      <c r="I267" s="77"/>
      <c r="J267" s="77"/>
      <c r="K267" s="77"/>
      <c r="L267" s="38" t="b">
        <v>0</v>
      </c>
      <c r="M267" s="35" t="s">
        <v>22</v>
      </c>
      <c r="N267" s="63"/>
      <c r="O267" s="63"/>
      <c r="P267" s="64"/>
      <c r="Q267" s="36">
        <f>IF(L267,3,0)</f>
        <v>0</v>
      </c>
    </row>
    <row r="268" spans="2:17" s="17" customFormat="1" ht="49.95" customHeight="1" x14ac:dyDescent="0.3">
      <c r="B268" s="76" t="s">
        <v>127</v>
      </c>
      <c r="C268" s="77"/>
      <c r="D268" s="77"/>
      <c r="E268" s="77"/>
      <c r="F268" s="77"/>
      <c r="G268" s="77"/>
      <c r="H268" s="77"/>
      <c r="I268" s="77"/>
      <c r="J268" s="77"/>
      <c r="K268" s="77"/>
      <c r="L268" s="39" t="b">
        <v>0</v>
      </c>
      <c r="M268" s="37" t="s">
        <v>24</v>
      </c>
      <c r="N268" s="63"/>
      <c r="O268" s="63"/>
      <c r="P268" s="64"/>
      <c r="Q268" s="36">
        <f>IF(L268,2,0)</f>
        <v>0</v>
      </c>
    </row>
    <row r="269" spans="2:17" s="17" customFormat="1" ht="49.95" customHeight="1" x14ac:dyDescent="0.3">
      <c r="B269" s="76" t="s">
        <v>128</v>
      </c>
      <c r="C269" s="77"/>
      <c r="D269" s="77"/>
      <c r="E269" s="77"/>
      <c r="F269" s="77"/>
      <c r="G269" s="77"/>
      <c r="H269" s="77"/>
      <c r="I269" s="77"/>
      <c r="J269" s="77"/>
      <c r="K269" s="77"/>
      <c r="L269" s="38" t="b">
        <v>0</v>
      </c>
      <c r="M269" s="35" t="s">
        <v>26</v>
      </c>
      <c r="N269" s="63"/>
      <c r="O269" s="63"/>
      <c r="P269" s="64"/>
      <c r="Q269" s="36">
        <f>IF(L269,1,0)</f>
        <v>0</v>
      </c>
    </row>
    <row r="270" spans="2:17" s="3" customFormat="1" ht="19.95" customHeight="1" x14ac:dyDescent="0.3">
      <c r="B270" s="87" t="s">
        <v>27</v>
      </c>
      <c r="C270" s="88"/>
      <c r="D270" s="88"/>
      <c r="E270" s="88"/>
      <c r="F270" s="88"/>
      <c r="G270" s="88"/>
      <c r="H270" s="88"/>
      <c r="I270" s="88"/>
      <c r="J270" s="88"/>
      <c r="K270" s="88"/>
      <c r="L270" s="88"/>
      <c r="M270" s="88"/>
      <c r="N270" s="88"/>
      <c r="O270" s="88"/>
      <c r="P270" s="89"/>
      <c r="Q270" s="4"/>
    </row>
    <row r="271" spans="2:17" x14ac:dyDescent="0.3">
      <c r="B271" s="78"/>
      <c r="C271" s="79"/>
      <c r="D271" s="79"/>
      <c r="E271" s="79"/>
      <c r="F271" s="79"/>
      <c r="G271" s="79"/>
      <c r="H271" s="79"/>
      <c r="I271" s="79"/>
      <c r="J271" s="79"/>
      <c r="K271" s="79"/>
      <c r="L271" s="79"/>
      <c r="M271" s="79"/>
      <c r="N271" s="79"/>
      <c r="O271" s="79"/>
      <c r="P271" s="80"/>
    </row>
    <row r="272" spans="2:17" x14ac:dyDescent="0.3">
      <c r="B272" s="78"/>
      <c r="C272" s="79"/>
      <c r="D272" s="79"/>
      <c r="E272" s="79"/>
      <c r="F272" s="79"/>
      <c r="G272" s="79"/>
      <c r="H272" s="79"/>
      <c r="I272" s="79"/>
      <c r="J272" s="79"/>
      <c r="K272" s="79"/>
      <c r="L272" s="79"/>
      <c r="M272" s="79"/>
      <c r="N272" s="79"/>
      <c r="O272" s="79"/>
      <c r="P272" s="80"/>
    </row>
    <row r="273" spans="2:17" x14ac:dyDescent="0.3">
      <c r="B273" s="78"/>
      <c r="C273" s="79"/>
      <c r="D273" s="79"/>
      <c r="E273" s="79"/>
      <c r="F273" s="79"/>
      <c r="G273" s="79"/>
      <c r="H273" s="79"/>
      <c r="I273" s="79"/>
      <c r="J273" s="79"/>
      <c r="K273" s="79"/>
      <c r="L273" s="79"/>
      <c r="M273" s="79"/>
      <c r="N273" s="79"/>
      <c r="O273" s="79"/>
      <c r="P273" s="80"/>
    </row>
    <row r="274" spans="2:17" x14ac:dyDescent="0.3">
      <c r="B274" s="78"/>
      <c r="C274" s="79"/>
      <c r="D274" s="79"/>
      <c r="E274" s="79"/>
      <c r="F274" s="79"/>
      <c r="G274" s="79"/>
      <c r="H274" s="79"/>
      <c r="I274" s="79"/>
      <c r="J274" s="79"/>
      <c r="K274" s="79"/>
      <c r="L274" s="79"/>
      <c r="M274" s="79"/>
      <c r="N274" s="79"/>
      <c r="O274" s="79"/>
      <c r="P274" s="80"/>
    </row>
    <row r="275" spans="2:17" ht="15" thickBot="1" x14ac:dyDescent="0.35">
      <c r="B275" s="81"/>
      <c r="C275" s="82"/>
      <c r="D275" s="82"/>
      <c r="E275" s="82"/>
      <c r="F275" s="82"/>
      <c r="G275" s="82"/>
      <c r="H275" s="82"/>
      <c r="I275" s="82"/>
      <c r="J275" s="82"/>
      <c r="K275" s="82"/>
      <c r="L275" s="82"/>
      <c r="M275" s="82"/>
      <c r="N275" s="82"/>
      <c r="O275" s="82"/>
      <c r="P275" s="83"/>
    </row>
    <row r="276" spans="2:17" ht="15" thickBot="1" x14ac:dyDescent="0.35"/>
    <row r="277" spans="2:17" ht="30" customHeight="1" x14ac:dyDescent="0.3">
      <c r="B277" s="84" t="s">
        <v>96</v>
      </c>
      <c r="C277" s="85"/>
      <c r="D277" s="85"/>
      <c r="E277" s="85"/>
      <c r="F277" s="85"/>
      <c r="G277" s="85"/>
      <c r="H277" s="85"/>
      <c r="I277" s="85"/>
      <c r="J277" s="85"/>
      <c r="K277" s="85"/>
      <c r="L277" s="85"/>
      <c r="M277" s="85"/>
      <c r="N277" s="85"/>
      <c r="O277" s="85"/>
      <c r="P277" s="86"/>
    </row>
    <row r="278" spans="2:17" ht="60" customHeight="1" x14ac:dyDescent="0.3">
      <c r="B278" s="67" t="s">
        <v>97</v>
      </c>
      <c r="C278" s="68"/>
      <c r="D278" s="68"/>
      <c r="E278" s="68"/>
      <c r="F278" s="68"/>
      <c r="G278" s="68"/>
      <c r="H278" s="68"/>
      <c r="I278" s="68"/>
      <c r="J278" s="68"/>
      <c r="K278" s="68"/>
      <c r="L278" s="68"/>
      <c r="M278" s="68"/>
      <c r="N278" s="68"/>
      <c r="O278" s="68"/>
      <c r="P278" s="69"/>
    </row>
    <row r="279" spans="2:17" x14ac:dyDescent="0.3">
      <c r="B279" s="129" t="s">
        <v>14</v>
      </c>
      <c r="C279" s="101"/>
      <c r="D279" s="101"/>
      <c r="E279" s="101"/>
      <c r="F279" s="101"/>
      <c r="G279" s="101"/>
      <c r="H279" s="101"/>
      <c r="I279" s="101"/>
      <c r="J279" s="101"/>
      <c r="K279" s="101"/>
      <c r="L279" s="115" t="s">
        <v>15</v>
      </c>
      <c r="M279" s="116"/>
      <c r="N279" s="101" t="s">
        <v>16</v>
      </c>
      <c r="O279" s="102" t="s">
        <v>7</v>
      </c>
      <c r="P279" s="103"/>
    </row>
    <row r="280" spans="2:17" x14ac:dyDescent="0.3">
      <c r="B280" s="129"/>
      <c r="C280" s="101"/>
      <c r="D280" s="101"/>
      <c r="E280" s="101"/>
      <c r="F280" s="101"/>
      <c r="G280" s="101"/>
      <c r="H280" s="101"/>
      <c r="I280" s="101"/>
      <c r="J280" s="101"/>
      <c r="K280" s="101"/>
      <c r="L280" s="117"/>
      <c r="M280" s="118"/>
      <c r="N280" s="101"/>
      <c r="O280" s="102"/>
      <c r="P280" s="103"/>
    </row>
    <row r="281" spans="2:17" ht="49.95" customHeight="1" x14ac:dyDescent="0.3">
      <c r="B281" s="76" t="s">
        <v>98</v>
      </c>
      <c r="C281" s="77"/>
      <c r="D281" s="77"/>
      <c r="E281" s="77"/>
      <c r="F281" s="77"/>
      <c r="G281" s="77"/>
      <c r="H281" s="77"/>
      <c r="I281" s="77"/>
      <c r="J281" s="77"/>
      <c r="K281" s="77"/>
      <c r="L281" s="40" t="b">
        <v>0</v>
      </c>
      <c r="M281" s="33" t="s">
        <v>18</v>
      </c>
      <c r="N281" s="143">
        <v>1</v>
      </c>
      <c r="O281" s="143">
        <f>(SUM(Q281:Q285)*N281)</f>
        <v>0</v>
      </c>
      <c r="P281" s="144"/>
      <c r="Q281" s="2">
        <f>IF(L281,5,0)</f>
        <v>0</v>
      </c>
    </row>
    <row r="282" spans="2:17" ht="49.95" customHeight="1" x14ac:dyDescent="0.3">
      <c r="B282" s="76" t="s">
        <v>99</v>
      </c>
      <c r="C282" s="77"/>
      <c r="D282" s="77"/>
      <c r="E282" s="77"/>
      <c r="F282" s="77"/>
      <c r="G282" s="77"/>
      <c r="H282" s="77"/>
      <c r="I282" s="77"/>
      <c r="J282" s="77"/>
      <c r="K282" s="77"/>
      <c r="L282" s="41" t="b">
        <v>0</v>
      </c>
      <c r="M282" s="34" t="s">
        <v>20</v>
      </c>
      <c r="N282" s="143"/>
      <c r="O282" s="143"/>
      <c r="P282" s="144"/>
      <c r="Q282" s="2">
        <f>IF(L282,4,0)</f>
        <v>0</v>
      </c>
    </row>
    <row r="283" spans="2:17" ht="49.95" customHeight="1" x14ac:dyDescent="0.3">
      <c r="B283" s="76" t="s">
        <v>100</v>
      </c>
      <c r="C283" s="77"/>
      <c r="D283" s="77"/>
      <c r="E283" s="77"/>
      <c r="F283" s="77"/>
      <c r="G283" s="77"/>
      <c r="H283" s="77"/>
      <c r="I283" s="77"/>
      <c r="J283" s="77"/>
      <c r="K283" s="77"/>
      <c r="L283" s="40" t="b">
        <v>0</v>
      </c>
      <c r="M283" s="33" t="s">
        <v>22</v>
      </c>
      <c r="N283" s="143"/>
      <c r="O283" s="143"/>
      <c r="P283" s="144"/>
      <c r="Q283" s="2">
        <f>IF(L283,3,0)</f>
        <v>0</v>
      </c>
    </row>
    <row r="284" spans="2:17" ht="49.95" customHeight="1" x14ac:dyDescent="0.3">
      <c r="B284" s="76" t="s">
        <v>101</v>
      </c>
      <c r="C284" s="77"/>
      <c r="D284" s="77"/>
      <c r="E284" s="77"/>
      <c r="F284" s="77"/>
      <c r="G284" s="77"/>
      <c r="H284" s="77"/>
      <c r="I284" s="77"/>
      <c r="J284" s="77"/>
      <c r="K284" s="77"/>
      <c r="L284" s="41" t="b">
        <v>0</v>
      </c>
      <c r="M284" s="34" t="s">
        <v>24</v>
      </c>
      <c r="N284" s="143"/>
      <c r="O284" s="143"/>
      <c r="P284" s="144"/>
      <c r="Q284" s="2">
        <f>IF(L284,2,0)</f>
        <v>0</v>
      </c>
    </row>
    <row r="285" spans="2:17" ht="49.95" customHeight="1" x14ac:dyDescent="0.3">
      <c r="B285" s="76" t="s">
        <v>102</v>
      </c>
      <c r="C285" s="77"/>
      <c r="D285" s="77"/>
      <c r="E285" s="77"/>
      <c r="F285" s="77"/>
      <c r="G285" s="77"/>
      <c r="H285" s="77"/>
      <c r="I285" s="77"/>
      <c r="J285" s="77"/>
      <c r="K285" s="77"/>
      <c r="L285" s="40" t="b">
        <v>0</v>
      </c>
      <c r="M285" s="33" t="s">
        <v>26</v>
      </c>
      <c r="N285" s="143"/>
      <c r="O285" s="143"/>
      <c r="P285" s="144"/>
      <c r="Q285" s="2">
        <f>IF(L285,1,0)</f>
        <v>0</v>
      </c>
    </row>
    <row r="286" spans="2:17" s="3" customFormat="1" ht="19.95" customHeight="1" x14ac:dyDescent="0.3">
      <c r="B286" s="87" t="s">
        <v>27</v>
      </c>
      <c r="C286" s="88"/>
      <c r="D286" s="88"/>
      <c r="E286" s="88"/>
      <c r="F286" s="88"/>
      <c r="G286" s="88"/>
      <c r="H286" s="88"/>
      <c r="I286" s="88"/>
      <c r="J286" s="88"/>
      <c r="K286" s="88"/>
      <c r="L286" s="88"/>
      <c r="M286" s="88"/>
      <c r="N286" s="88"/>
      <c r="O286" s="88"/>
      <c r="P286" s="89"/>
      <c r="Q286" s="4"/>
    </row>
    <row r="287" spans="2:17" x14ac:dyDescent="0.3">
      <c r="B287" s="78"/>
      <c r="C287" s="79"/>
      <c r="D287" s="79"/>
      <c r="E287" s="79"/>
      <c r="F287" s="79"/>
      <c r="G287" s="79"/>
      <c r="H287" s="79"/>
      <c r="I287" s="79"/>
      <c r="J287" s="79"/>
      <c r="K287" s="79"/>
      <c r="L287" s="79"/>
      <c r="M287" s="79"/>
      <c r="N287" s="79"/>
      <c r="O287" s="79"/>
      <c r="P287" s="80"/>
    </row>
    <row r="288" spans="2:17" x14ac:dyDescent="0.3">
      <c r="B288" s="78"/>
      <c r="C288" s="79"/>
      <c r="D288" s="79"/>
      <c r="E288" s="79"/>
      <c r="F288" s="79"/>
      <c r="G288" s="79"/>
      <c r="H288" s="79"/>
      <c r="I288" s="79"/>
      <c r="J288" s="79"/>
      <c r="K288" s="79"/>
      <c r="L288" s="79"/>
      <c r="M288" s="79"/>
      <c r="N288" s="79"/>
      <c r="O288" s="79"/>
      <c r="P288" s="80"/>
    </row>
    <row r="289" spans="2:16" x14ac:dyDescent="0.3">
      <c r="B289" s="78"/>
      <c r="C289" s="79"/>
      <c r="D289" s="79"/>
      <c r="E289" s="79"/>
      <c r="F289" s="79"/>
      <c r="G289" s="79"/>
      <c r="H289" s="79"/>
      <c r="I289" s="79"/>
      <c r="J289" s="79"/>
      <c r="K289" s="79"/>
      <c r="L289" s="79"/>
      <c r="M289" s="79"/>
      <c r="N289" s="79"/>
      <c r="O289" s="79"/>
      <c r="P289" s="80"/>
    </row>
    <row r="290" spans="2:16" x14ac:dyDescent="0.3">
      <c r="B290" s="78"/>
      <c r="C290" s="79"/>
      <c r="D290" s="79"/>
      <c r="E290" s="79"/>
      <c r="F290" s="79"/>
      <c r="G290" s="79"/>
      <c r="H290" s="79"/>
      <c r="I290" s="79"/>
      <c r="J290" s="79"/>
      <c r="K290" s="79"/>
      <c r="L290" s="79"/>
      <c r="M290" s="79"/>
      <c r="N290" s="79"/>
      <c r="O290" s="79"/>
      <c r="P290" s="80"/>
    </row>
    <row r="291" spans="2:16" x14ac:dyDescent="0.3">
      <c r="B291" s="140"/>
      <c r="C291" s="141"/>
      <c r="D291" s="141"/>
      <c r="E291" s="141"/>
      <c r="F291" s="141"/>
      <c r="G291" s="141"/>
      <c r="H291" s="141"/>
      <c r="I291" s="141"/>
      <c r="J291" s="141"/>
      <c r="K291" s="141"/>
      <c r="L291" s="141"/>
      <c r="M291" s="141"/>
      <c r="N291" s="141"/>
      <c r="O291" s="141"/>
      <c r="P291" s="142"/>
    </row>
    <row r="292" spans="2:16" ht="15" thickBot="1" x14ac:dyDescent="0.35">
      <c r="B292" s="81"/>
      <c r="C292" s="82"/>
      <c r="D292" s="82"/>
      <c r="E292" s="82"/>
      <c r="F292" s="82"/>
      <c r="G292" s="82"/>
      <c r="H292" s="82"/>
      <c r="I292" s="82"/>
      <c r="J292" s="82"/>
      <c r="K292" s="82"/>
      <c r="L292" s="82"/>
      <c r="M292" s="82"/>
      <c r="N292" s="82"/>
      <c r="O292" s="82"/>
      <c r="P292" s="83"/>
    </row>
    <row r="293" spans="2:16" x14ac:dyDescent="0.3">
      <c r="B293" s="2"/>
      <c r="C293" s="2"/>
      <c r="D293" s="2"/>
      <c r="E293" s="2"/>
      <c r="F293" s="2"/>
      <c r="G293" s="2"/>
      <c r="H293" s="2"/>
      <c r="I293" s="2"/>
      <c r="J293" s="2"/>
      <c r="K293" s="2"/>
      <c r="L293" s="2"/>
      <c r="M293" s="2"/>
      <c r="N293" s="2"/>
      <c r="O293" s="2"/>
      <c r="P293" s="2"/>
    </row>
    <row r="294" spans="2:16" ht="30" customHeight="1" x14ac:dyDescent="0.3">
      <c r="B294" s="161" t="s">
        <v>103</v>
      </c>
      <c r="C294" s="162"/>
      <c r="D294" s="162"/>
      <c r="E294" s="162"/>
      <c r="F294" s="162"/>
      <c r="G294" s="162"/>
      <c r="H294" s="162"/>
      <c r="I294" s="162"/>
      <c r="J294" s="162"/>
      <c r="K294" s="162"/>
      <c r="L294" s="162"/>
      <c r="M294" s="162"/>
      <c r="N294" s="162"/>
      <c r="O294" s="162"/>
      <c r="P294" s="163"/>
    </row>
    <row r="295" spans="2:16" x14ac:dyDescent="0.3">
      <c r="B295" s="14"/>
      <c r="P295" s="15"/>
    </row>
    <row r="296" spans="2:16" ht="14.4" customHeight="1" x14ac:dyDescent="0.3">
      <c r="B296" s="30"/>
      <c r="C296" s="97" t="s">
        <v>104</v>
      </c>
      <c r="D296" s="98"/>
      <c r="E296" s="98"/>
      <c r="F296" s="98"/>
      <c r="G296" s="98"/>
      <c r="H296" s="98"/>
      <c r="I296" s="98"/>
      <c r="J296" s="98"/>
      <c r="K296" s="98"/>
      <c r="L296" s="98"/>
      <c r="M296" s="98"/>
      <c r="N296" s="98"/>
      <c r="O296" s="98"/>
      <c r="P296" s="31"/>
    </row>
    <row r="297" spans="2:16" x14ac:dyDescent="0.3">
      <c r="B297" s="32"/>
      <c r="C297" s="98"/>
      <c r="D297" s="98"/>
      <c r="E297" s="98"/>
      <c r="F297" s="98"/>
      <c r="G297" s="98"/>
      <c r="H297" s="98"/>
      <c r="I297" s="98"/>
      <c r="J297" s="98"/>
      <c r="K297" s="98"/>
      <c r="L297" s="98"/>
      <c r="M297" s="98"/>
      <c r="N297" s="98"/>
      <c r="O297" s="98"/>
      <c r="P297" s="31"/>
    </row>
    <row r="298" spans="2:16" x14ac:dyDescent="0.3">
      <c r="B298" s="32"/>
      <c r="C298" s="98"/>
      <c r="D298" s="98"/>
      <c r="E298" s="98"/>
      <c r="F298" s="98"/>
      <c r="G298" s="98"/>
      <c r="H298" s="98"/>
      <c r="I298" s="98"/>
      <c r="J298" s="98"/>
      <c r="K298" s="98"/>
      <c r="L298" s="98"/>
      <c r="M298" s="98"/>
      <c r="N298" s="98"/>
      <c r="O298" s="98"/>
      <c r="P298" s="31"/>
    </row>
    <row r="299" spans="2:16" x14ac:dyDescent="0.3">
      <c r="B299" s="14"/>
      <c r="P299" s="15"/>
    </row>
    <row r="300" spans="2:16" x14ac:dyDescent="0.3">
      <c r="B300" s="14"/>
      <c r="C300" s="166"/>
      <c r="D300" s="166"/>
      <c r="E300" s="166"/>
      <c r="I300" s="164" t="s">
        <v>133</v>
      </c>
      <c r="J300" s="165"/>
      <c r="K300" s="165"/>
      <c r="N300" s="168">
        <f>N16</f>
        <v>0</v>
      </c>
      <c r="O300" s="168"/>
      <c r="P300" s="15"/>
    </row>
    <row r="301" spans="2:16" x14ac:dyDescent="0.3">
      <c r="B301" s="14"/>
      <c r="C301" s="166"/>
      <c r="D301" s="166"/>
      <c r="E301" s="166"/>
      <c r="I301" s="165"/>
      <c r="J301" s="165"/>
      <c r="K301" s="165"/>
      <c r="N301" s="168"/>
      <c r="O301" s="168"/>
      <c r="P301" s="15"/>
    </row>
    <row r="302" spans="2:16" x14ac:dyDescent="0.3">
      <c r="B302" s="14"/>
      <c r="C302" s="166"/>
      <c r="D302" s="166"/>
      <c r="E302" s="166"/>
      <c r="P302" s="15"/>
    </row>
    <row r="303" spans="2:16" x14ac:dyDescent="0.3">
      <c r="B303" s="14"/>
      <c r="C303" s="166"/>
      <c r="D303" s="166"/>
      <c r="E303" s="166"/>
      <c r="I303" s="155" t="s">
        <v>105</v>
      </c>
      <c r="J303" s="167"/>
      <c r="K303" s="167"/>
      <c r="N303" s="169" t="str">
        <f>IF(N300&lt;50,B316,IF(N300&lt;65,B315,IF(N300&lt;80,B314,IF(N300&lt;90,B313,B312))))</f>
        <v>NOT ENDORSED FOR CANDIDACY UPGRADE</v>
      </c>
      <c r="O303" s="169"/>
      <c r="P303" s="15"/>
    </row>
    <row r="304" spans="2:16" x14ac:dyDescent="0.3">
      <c r="B304" s="14"/>
      <c r="C304" s="164" t="s">
        <v>106</v>
      </c>
      <c r="D304" s="165"/>
      <c r="E304" s="165"/>
      <c r="I304" s="167"/>
      <c r="J304" s="167"/>
      <c r="K304" s="167"/>
      <c r="N304" s="169"/>
      <c r="O304" s="169"/>
      <c r="P304" s="15"/>
    </row>
    <row r="305" spans="2:16" x14ac:dyDescent="0.3">
      <c r="B305" s="14"/>
      <c r="C305" s="165"/>
      <c r="D305" s="165"/>
      <c r="E305" s="165"/>
      <c r="I305" s="167"/>
      <c r="J305" s="167"/>
      <c r="K305" s="167"/>
      <c r="N305" s="169"/>
      <c r="O305" s="169"/>
      <c r="P305" s="15"/>
    </row>
    <row r="306" spans="2:16" x14ac:dyDescent="0.3">
      <c r="B306" s="14"/>
      <c r="P306" s="15"/>
    </row>
    <row r="307" spans="2:16" ht="15" thickBot="1" x14ac:dyDescent="0.35">
      <c r="B307" s="11"/>
      <c r="C307" s="12"/>
      <c r="D307" s="12"/>
      <c r="E307" s="12"/>
      <c r="F307" s="12"/>
      <c r="G307" s="12"/>
      <c r="H307" s="12"/>
      <c r="I307" s="12"/>
      <c r="J307" s="12"/>
      <c r="K307" s="12"/>
      <c r="L307" s="12"/>
      <c r="M307" s="12"/>
      <c r="N307" s="12"/>
      <c r="O307" s="12"/>
      <c r="P307" s="13"/>
    </row>
    <row r="309" spans="2:16" ht="15" hidden="1" thickBot="1" x14ac:dyDescent="0.35"/>
    <row r="310" spans="2:16" ht="21" hidden="1" x14ac:dyDescent="0.3">
      <c r="B310" s="49" t="s">
        <v>107</v>
      </c>
      <c r="C310" s="50"/>
      <c r="D310" s="50"/>
      <c r="E310" s="50"/>
      <c r="F310" s="50"/>
      <c r="G310" s="50"/>
      <c r="H310" s="50"/>
      <c r="I310" s="51"/>
    </row>
    <row r="311" spans="2:16" ht="21" hidden="1" x14ac:dyDescent="0.3">
      <c r="B311" s="52" t="s">
        <v>108</v>
      </c>
      <c r="C311" s="53"/>
      <c r="D311" s="53"/>
      <c r="E311" s="53"/>
      <c r="F311" s="53"/>
      <c r="G311" s="53" t="s">
        <v>109</v>
      </c>
      <c r="H311" s="53"/>
      <c r="I311" s="54"/>
    </row>
    <row r="312" spans="2:16" ht="15.6" hidden="1" x14ac:dyDescent="0.3">
      <c r="B312" s="55" t="s">
        <v>140</v>
      </c>
      <c r="C312" s="56"/>
      <c r="D312" s="56"/>
      <c r="E312" s="56"/>
      <c r="F312" s="56"/>
      <c r="G312" s="57" t="s">
        <v>110</v>
      </c>
      <c r="H312" s="57"/>
      <c r="I312" s="58"/>
    </row>
    <row r="313" spans="2:16" ht="15.6" hidden="1" x14ac:dyDescent="0.3">
      <c r="B313" s="55" t="s">
        <v>140</v>
      </c>
      <c r="C313" s="56"/>
      <c r="D313" s="56"/>
      <c r="E313" s="56"/>
      <c r="F313" s="56"/>
      <c r="G313" s="59" t="s">
        <v>111</v>
      </c>
      <c r="H313" s="59"/>
      <c r="I313" s="60"/>
    </row>
    <row r="314" spans="2:16" ht="15.6" hidden="1" x14ac:dyDescent="0.3">
      <c r="B314" s="55" t="s">
        <v>141</v>
      </c>
      <c r="C314" s="56"/>
      <c r="D314" s="56"/>
      <c r="E314" s="56"/>
      <c r="F314" s="56"/>
      <c r="G314" s="61" t="s">
        <v>112</v>
      </c>
      <c r="H314" s="61"/>
      <c r="I314" s="62"/>
    </row>
    <row r="315" spans="2:16" ht="15.6" hidden="1" x14ac:dyDescent="0.3">
      <c r="B315" s="55" t="s">
        <v>141</v>
      </c>
      <c r="C315" s="56"/>
      <c r="D315" s="56"/>
      <c r="E315" s="56"/>
      <c r="F315" s="56"/>
      <c r="G315" s="90" t="s">
        <v>113</v>
      </c>
      <c r="H315" s="90"/>
      <c r="I315" s="91"/>
    </row>
    <row r="316" spans="2:16" ht="16.2" hidden="1" thickBot="1" x14ac:dyDescent="0.35">
      <c r="B316" s="92" t="s">
        <v>141</v>
      </c>
      <c r="C316" s="93"/>
      <c r="D316" s="93"/>
      <c r="E316" s="93"/>
      <c r="F316" s="93"/>
      <c r="G316" s="94" t="s">
        <v>114</v>
      </c>
      <c r="H316" s="94"/>
      <c r="I316" s="95"/>
    </row>
    <row r="317" spans="2:16" hidden="1" x14ac:dyDescent="0.3"/>
    <row r="318" spans="2:16" hidden="1" x14ac:dyDescent="0.3">
      <c r="B318" s="1" t="s">
        <v>115</v>
      </c>
    </row>
    <row r="319" spans="2:16" hidden="1" x14ac:dyDescent="0.3">
      <c r="B319" s="1" t="s">
        <v>116</v>
      </c>
    </row>
  </sheetData>
  <sheetProtection algorithmName="SHA-512" hashValue="vgy+/MeLp4hvH2k4juX6vqDDcLZriKb5JkXyaSAPH+Rnak5f+o21cp8LKoHGqVRBHJjTzuNprP26MJPp6+O+yA==" saltValue="I7mBYrIDzUscBR5WCRHV/g==" spinCount="100000" sheet="1" objects="1" scenarios="1"/>
  <mergeCells count="265">
    <mergeCell ref="B28:P28"/>
    <mergeCell ref="B29:P40"/>
    <mergeCell ref="B42:P42"/>
    <mergeCell ref="C44:H49"/>
    <mergeCell ref="J44:O46"/>
    <mergeCell ref="J48:O49"/>
    <mergeCell ref="I13:O13"/>
    <mergeCell ref="B19:G19"/>
    <mergeCell ref="B21:C22"/>
    <mergeCell ref="D21:G22"/>
    <mergeCell ref="I25:L25"/>
    <mergeCell ref="M25:O25"/>
    <mergeCell ref="B24:C25"/>
    <mergeCell ref="D24:G25"/>
    <mergeCell ref="N17:O19"/>
    <mergeCell ref="L279:M280"/>
    <mergeCell ref="B213:P213"/>
    <mergeCell ref="B215:K216"/>
    <mergeCell ref="N215:N216"/>
    <mergeCell ref="O215:P216"/>
    <mergeCell ref="B246:P246"/>
    <mergeCell ref="B247:K248"/>
    <mergeCell ref="N247:N248"/>
    <mergeCell ref="O247:P248"/>
    <mergeCell ref="B267:K267"/>
    <mergeCell ref="B268:K268"/>
    <mergeCell ref="B269:K269"/>
    <mergeCell ref="B254:P254"/>
    <mergeCell ref="B255:P259"/>
    <mergeCell ref="B261:P261"/>
    <mergeCell ref="B262:P262"/>
    <mergeCell ref="B263:K264"/>
    <mergeCell ref="N263:N264"/>
    <mergeCell ref="L215:M216"/>
    <mergeCell ref="B214:P214"/>
    <mergeCell ref="L263:M264"/>
    <mergeCell ref="B294:P294"/>
    <mergeCell ref="C304:E305"/>
    <mergeCell ref="C300:E303"/>
    <mergeCell ref="I300:K301"/>
    <mergeCell ref="I303:K305"/>
    <mergeCell ref="N300:O301"/>
    <mergeCell ref="N303:O305"/>
    <mergeCell ref="C296:O298"/>
    <mergeCell ref="B233:K233"/>
    <mergeCell ref="N233:N237"/>
    <mergeCell ref="O233:P237"/>
    <mergeCell ref="B234:K234"/>
    <mergeCell ref="B235:K235"/>
    <mergeCell ref="B236:K236"/>
    <mergeCell ref="B237:K237"/>
    <mergeCell ref="B249:K249"/>
    <mergeCell ref="N249:N253"/>
    <mergeCell ref="O249:P253"/>
    <mergeCell ref="B250:K250"/>
    <mergeCell ref="B252:K252"/>
    <mergeCell ref="B253:K253"/>
    <mergeCell ref="B238:P238"/>
    <mergeCell ref="B239:P243"/>
    <mergeCell ref="B245:P245"/>
    <mergeCell ref="B5:P5"/>
    <mergeCell ref="B53:P64"/>
    <mergeCell ref="D14:G17"/>
    <mergeCell ref="I7:J7"/>
    <mergeCell ref="I9:J9"/>
    <mergeCell ref="I11:J11"/>
    <mergeCell ref="K7:O7"/>
    <mergeCell ref="K9:O9"/>
    <mergeCell ref="K11:O11"/>
    <mergeCell ref="N14:O14"/>
    <mergeCell ref="N16:O16"/>
    <mergeCell ref="N15:O15"/>
    <mergeCell ref="I17:L17"/>
    <mergeCell ref="B7:C7"/>
    <mergeCell ref="D7:G7"/>
    <mergeCell ref="B11:C11"/>
    <mergeCell ref="D11:G11"/>
    <mergeCell ref="B13:G13"/>
    <mergeCell ref="I14:L14"/>
    <mergeCell ref="I15:L15"/>
    <mergeCell ref="I16:L16"/>
    <mergeCell ref="B52:P52"/>
    <mergeCell ref="I21:L22"/>
    <mergeCell ref="M21:O22"/>
    <mergeCell ref="B207:P211"/>
    <mergeCell ref="B9:C9"/>
    <mergeCell ref="D9:G9"/>
    <mergeCell ref="B286:P286"/>
    <mergeCell ref="B287:P292"/>
    <mergeCell ref="B281:K281"/>
    <mergeCell ref="N281:N285"/>
    <mergeCell ref="O281:P285"/>
    <mergeCell ref="B282:K282"/>
    <mergeCell ref="B283:K283"/>
    <mergeCell ref="B284:K284"/>
    <mergeCell ref="B285:K285"/>
    <mergeCell ref="B270:P270"/>
    <mergeCell ref="B271:P275"/>
    <mergeCell ref="B277:P277"/>
    <mergeCell ref="B278:P278"/>
    <mergeCell ref="B279:K280"/>
    <mergeCell ref="N279:N280"/>
    <mergeCell ref="O279:P280"/>
    <mergeCell ref="B265:K265"/>
    <mergeCell ref="N265:N269"/>
    <mergeCell ref="O265:P269"/>
    <mergeCell ref="B266:K266"/>
    <mergeCell ref="O263:P264"/>
    <mergeCell ref="B197:P197"/>
    <mergeCell ref="B206:P206"/>
    <mergeCell ref="B201:K201"/>
    <mergeCell ref="B202:K202"/>
    <mergeCell ref="B251:K251"/>
    <mergeCell ref="L247:M248"/>
    <mergeCell ref="B230:P230"/>
    <mergeCell ref="B175:P179"/>
    <mergeCell ref="B171:K171"/>
    <mergeCell ref="B231:K232"/>
    <mergeCell ref="N231:N232"/>
    <mergeCell ref="O231:P232"/>
    <mergeCell ref="B217:K217"/>
    <mergeCell ref="N217:N221"/>
    <mergeCell ref="O217:P221"/>
    <mergeCell ref="B218:K218"/>
    <mergeCell ref="B219:K219"/>
    <mergeCell ref="B220:K220"/>
    <mergeCell ref="B221:K221"/>
    <mergeCell ref="B222:P222"/>
    <mergeCell ref="B223:P227"/>
    <mergeCell ref="B229:P229"/>
    <mergeCell ref="L199:M200"/>
    <mergeCell ref="L231:M232"/>
    <mergeCell ref="B155:K155"/>
    <mergeCell ref="B156:K156"/>
    <mergeCell ref="B157:K157"/>
    <mergeCell ref="B158:P158"/>
    <mergeCell ref="B137:K137"/>
    <mergeCell ref="B185:K185"/>
    <mergeCell ref="N185:N189"/>
    <mergeCell ref="O185:P189"/>
    <mergeCell ref="B186:K186"/>
    <mergeCell ref="B187:K187"/>
    <mergeCell ref="B188:K188"/>
    <mergeCell ref="B170:K170"/>
    <mergeCell ref="B174:P174"/>
    <mergeCell ref="B94:P94"/>
    <mergeCell ref="B95:P99"/>
    <mergeCell ref="B101:P101"/>
    <mergeCell ref="B102:P102"/>
    <mergeCell ref="B103:K104"/>
    <mergeCell ref="B140:K140"/>
    <mergeCell ref="B141:K141"/>
    <mergeCell ref="B189:K189"/>
    <mergeCell ref="B181:P181"/>
    <mergeCell ref="B182:P182"/>
    <mergeCell ref="B183:K184"/>
    <mergeCell ref="N183:N184"/>
    <mergeCell ref="O183:P184"/>
    <mergeCell ref="B142:P142"/>
    <mergeCell ref="L135:M136"/>
    <mergeCell ref="B165:P165"/>
    <mergeCell ref="B159:P163"/>
    <mergeCell ref="B167:K168"/>
    <mergeCell ref="N167:N168"/>
    <mergeCell ref="O167:P168"/>
    <mergeCell ref="B169:K169"/>
    <mergeCell ref="L167:M168"/>
    <mergeCell ref="L183:M184"/>
    <mergeCell ref="B149:P149"/>
    <mergeCell ref="B122:K122"/>
    <mergeCell ref="B123:K123"/>
    <mergeCell ref="B119:K120"/>
    <mergeCell ref="N119:N120"/>
    <mergeCell ref="O119:P120"/>
    <mergeCell ref="B203:K203"/>
    <mergeCell ref="B204:K204"/>
    <mergeCell ref="B199:K200"/>
    <mergeCell ref="N199:N200"/>
    <mergeCell ref="O199:P200"/>
    <mergeCell ref="N201:N205"/>
    <mergeCell ref="O201:P205"/>
    <mergeCell ref="B205:K205"/>
    <mergeCell ref="B190:P190"/>
    <mergeCell ref="B191:P195"/>
    <mergeCell ref="B198:P198"/>
    <mergeCell ref="B153:K153"/>
    <mergeCell ref="N153:N157"/>
    <mergeCell ref="O153:P157"/>
    <mergeCell ref="O169:P173"/>
    <mergeCell ref="B166:P166"/>
    <mergeCell ref="B172:K172"/>
    <mergeCell ref="B173:K173"/>
    <mergeCell ref="N169:N173"/>
    <mergeCell ref="O87:P88"/>
    <mergeCell ref="B108:K108"/>
    <mergeCell ref="B109:K109"/>
    <mergeCell ref="B105:K105"/>
    <mergeCell ref="B87:K88"/>
    <mergeCell ref="N87:N88"/>
    <mergeCell ref="O121:P125"/>
    <mergeCell ref="B121:K121"/>
    <mergeCell ref="B154:K154"/>
    <mergeCell ref="B150:P150"/>
    <mergeCell ref="B151:K152"/>
    <mergeCell ref="N151:N152"/>
    <mergeCell ref="O151:P152"/>
    <mergeCell ref="L151:M152"/>
    <mergeCell ref="B143:P147"/>
    <mergeCell ref="B124:K124"/>
    <mergeCell ref="L119:M120"/>
    <mergeCell ref="B138:K138"/>
    <mergeCell ref="B139:K139"/>
    <mergeCell ref="B135:K136"/>
    <mergeCell ref="N135:N136"/>
    <mergeCell ref="O135:P136"/>
    <mergeCell ref="N137:N141"/>
    <mergeCell ref="O137:P141"/>
    <mergeCell ref="B134:P134"/>
    <mergeCell ref="B315:F315"/>
    <mergeCell ref="G315:I315"/>
    <mergeCell ref="B316:F316"/>
    <mergeCell ref="G316:I316"/>
    <mergeCell ref="J68:O70"/>
    <mergeCell ref="C68:H73"/>
    <mergeCell ref="J72:O73"/>
    <mergeCell ref="B118:P118"/>
    <mergeCell ref="B111:P115"/>
    <mergeCell ref="B110:P110"/>
    <mergeCell ref="N105:N109"/>
    <mergeCell ref="O105:P109"/>
    <mergeCell ref="B106:K106"/>
    <mergeCell ref="B107:K107"/>
    <mergeCell ref="N103:N104"/>
    <mergeCell ref="O103:P104"/>
    <mergeCell ref="B85:P85"/>
    <mergeCell ref="B81:P83"/>
    <mergeCell ref="B117:P117"/>
    <mergeCell ref="B76:P76"/>
    <mergeCell ref="B78:P79"/>
    <mergeCell ref="L87:M88"/>
    <mergeCell ref="L103:M104"/>
    <mergeCell ref="B3:P3"/>
    <mergeCell ref="B310:I310"/>
    <mergeCell ref="B311:F311"/>
    <mergeCell ref="G311:I311"/>
    <mergeCell ref="B312:F312"/>
    <mergeCell ref="G312:I312"/>
    <mergeCell ref="B313:F313"/>
    <mergeCell ref="G313:I313"/>
    <mergeCell ref="B314:F314"/>
    <mergeCell ref="G314:I314"/>
    <mergeCell ref="N89:N93"/>
    <mergeCell ref="O89:P93"/>
    <mergeCell ref="B91:K91"/>
    <mergeCell ref="B92:K92"/>
    <mergeCell ref="B93:K93"/>
    <mergeCell ref="B86:P86"/>
    <mergeCell ref="B66:P66"/>
    <mergeCell ref="B89:K89"/>
    <mergeCell ref="B90:K90"/>
    <mergeCell ref="N121:N125"/>
    <mergeCell ref="B125:K125"/>
    <mergeCell ref="B127:P131"/>
    <mergeCell ref="B133:P133"/>
    <mergeCell ref="B126:P126"/>
  </mergeCells>
  <conditionalFormatting sqref="D24:G25">
    <cfRule type="containsText" dxfId="16" priority="1" operator="containsText" text="NO / TIDAK">
      <formula>NOT(ISERROR(SEARCH("NO / TIDAK",D24)))</formula>
    </cfRule>
    <cfRule type="containsText" dxfId="15" priority="2" operator="containsText" text="YES / YA">
      <formula>NOT(ISERROR(SEARCH("YES / YA",D24)))</formula>
    </cfRule>
  </conditionalFormatting>
  <conditionalFormatting sqref="N17 N20:O20 N23:O24">
    <cfRule type="cellIs" dxfId="13" priority="7" operator="equal">
      <formula>$B$312</formula>
    </cfRule>
    <cfRule type="cellIs" dxfId="12" priority="8" operator="equal">
      <formula>$B$313</formula>
    </cfRule>
    <cfRule type="cellIs" dxfId="11" priority="9" operator="equal">
      <formula>$B$314</formula>
    </cfRule>
    <cfRule type="cellIs" dxfId="10" priority="10" operator="equal">
      <formula>$B$315</formula>
    </cfRule>
    <cfRule type="cellIs" dxfId="9" priority="11" operator="equal">
      <formula>$B$316</formula>
    </cfRule>
  </conditionalFormatting>
  <conditionalFormatting sqref="N303">
    <cfRule type="cellIs" dxfId="4" priority="12" operator="equal">
      <formula>$B$316</formula>
    </cfRule>
    <cfRule type="cellIs" dxfId="3" priority="13" operator="equal">
      <formula>$B$315</formula>
    </cfRule>
    <cfRule type="cellIs" dxfId="2" priority="14" operator="equal">
      <formula>$B$314</formula>
    </cfRule>
  </conditionalFormatting>
  <dataValidations count="1">
    <dataValidation type="list" allowBlank="1" showInputMessage="1" showErrorMessage="1" sqref="D24:G25" xr:uid="{DA9C11A1-0E2C-446E-BC42-5A718FC2D084}">
      <formula1>$B$318:$B$319</formula1>
    </dataValidation>
  </dataValidations>
  <pageMargins left="0.7" right="0.7" top="0.75" bottom="0.75" header="0.3" footer="0.3"/>
  <pageSetup scale="4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7" operator="containsText" id="{C9D89850-7738-4D6D-87A9-19361D8B9CF9}">
            <xm:f>NOT(ISERROR(SEARCH($I$89,N17)))</xm:f>
            <xm:f>$I$89</xm:f>
            <x14:dxf>
              <fill>
                <patternFill>
                  <bgColor theme="9" tint="0.59996337778862885"/>
                </patternFill>
              </fill>
            </x14:dxf>
          </x14:cfRule>
          <xm:sqref>N17 N20 N23:N24 P17:P25 N26:P27</xm:sqref>
        </x14:conditionalFormatting>
        <x14:conditionalFormatting xmlns:xm="http://schemas.microsoft.com/office/excel/2006/main">
          <x14:cfRule type="containsText" priority="18" operator="containsText" id="{CDF54B54-74CC-4B21-94D5-4ECE8BC6AED4}">
            <xm:f>NOT(ISERROR(SEARCH($I$90,N17)))</xm:f>
            <xm:f>$I$90</xm:f>
            <x14:dxf>
              <fill>
                <patternFill>
                  <bgColor theme="3" tint="0.749961851863155"/>
                </patternFill>
              </fill>
            </x14:dxf>
          </x14:cfRule>
          <x14:cfRule type="containsText" priority="19" operator="containsText" id="{CD2B91C9-39F1-4A63-B6F6-718D6FF99726}">
            <xm:f>NOT(ISERROR(SEARCH($I$91,N17)))</xm:f>
            <xm:f>$I$91</xm:f>
            <x14:dxf>
              <fill>
                <patternFill>
                  <bgColor theme="5" tint="0.79998168889431442"/>
                </patternFill>
              </fill>
            </x14:dxf>
          </x14:cfRule>
          <x14:cfRule type="containsText" priority="20" operator="containsText" id="{E84C0C08-BC5B-4A67-B17D-672255A9F260}">
            <xm:f>NOT(ISERROR(SEARCH($I$92,N17)))</xm:f>
            <xm:f>$I$92</xm:f>
            <x14:dxf>
              <fill>
                <patternFill>
                  <bgColor rgb="FFFFFF00"/>
                </patternFill>
              </fill>
            </x14:dxf>
          </x14:cfRule>
          <x14:cfRule type="containsText" priority="21" operator="containsText" id="{4D74B1C1-A4EA-4E29-8427-45DBCE6DEE8C}">
            <xm:f>NOT(ISERROR(SEARCH($I$93,N17)))</xm:f>
            <xm:f>$I$93</xm:f>
            <x14:dxf>
              <font>
                <color theme="0"/>
              </font>
              <fill>
                <patternFill>
                  <bgColor rgb="FFFF0000"/>
                </patternFill>
              </fill>
            </x14:dxf>
          </x14:cfRule>
          <xm:sqref>N17 P17:P25 N20 N23:N24 N26:P27</xm:sqref>
        </x14:conditionalFormatting>
        <x14:conditionalFormatting xmlns:xm="http://schemas.microsoft.com/office/excel/2006/main">
          <x14:cfRule type="containsText" priority="15" operator="containsText" id="{DE4C5EA6-FD3B-4726-BB59-FDF0D6488916}">
            <xm:f>NOT(ISERROR(SEARCH($B$313,N303)))</xm:f>
            <xm:f>$B$313</xm:f>
            <x14:dxf>
              <font>
                <color theme="3"/>
              </font>
              <fill>
                <patternFill>
                  <bgColor theme="7" tint="0.79998168889431442"/>
                </patternFill>
              </fill>
            </x14:dxf>
          </x14:cfRule>
          <x14:cfRule type="containsText" priority="16" operator="containsText" id="{6B38E931-FB1E-4398-8157-70A81EFC6FE7}">
            <xm:f>NOT(ISERROR(SEARCH($B$312,N303)))</xm:f>
            <xm:f>$B$312</xm:f>
            <x14:dxf>
              <font>
                <color rgb="FF006100"/>
              </font>
              <fill>
                <patternFill>
                  <bgColor rgb="FFC6EFCE"/>
                </patternFill>
              </fill>
            </x14:dxf>
          </x14:cfRule>
          <xm:sqref>N303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049E040C42E124EAE8DC3F98F4867A5" ma:contentTypeVersion="15" ma:contentTypeDescription="Create a new document." ma:contentTypeScope="" ma:versionID="bf356285996d80f37c12cbf24bfb7a3b">
  <xsd:schema xmlns:xsd="http://www.w3.org/2001/XMLSchema" xmlns:xs="http://www.w3.org/2001/XMLSchema" xmlns:p="http://schemas.microsoft.com/office/2006/metadata/properties" xmlns:ns2="03fc49e9-c301-4d60-b3ad-c768652a60a6" xmlns:ns3="60ae225d-5553-4928-9318-91113b081520" targetNamespace="http://schemas.microsoft.com/office/2006/metadata/properties" ma:root="true" ma:fieldsID="40ed6954c170e91ac761cd598c4eadd1" ns2:_="" ns3:_="">
    <xsd:import namespace="03fc49e9-c301-4d60-b3ad-c768652a60a6"/>
    <xsd:import namespace="60ae225d-5553-4928-9318-91113b08152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fc49e9-c301-4d60-b3ad-c768652a60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7bad3cb-c32c-4c6d-ac52-6984c89dfaf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ae225d-5553-4928-9318-91113b0815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d0814de-84cb-43b4-b45f-f68d049dc57b}" ma:internalName="TaxCatchAll" ma:showField="CatchAllData" ma:web="60ae225d-5553-4928-9318-91113b0815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3fc49e9-c301-4d60-b3ad-c768652a60a6">
      <Terms xmlns="http://schemas.microsoft.com/office/infopath/2007/PartnerControls"/>
    </lcf76f155ced4ddcb4097134ff3c332f>
    <TaxCatchAll xmlns="60ae225d-5553-4928-9318-91113b081520" xsi:nil="true"/>
  </documentManagement>
</p:properties>
</file>

<file path=customXml/itemProps1.xml><?xml version="1.0" encoding="utf-8"?>
<ds:datastoreItem xmlns:ds="http://schemas.openxmlformats.org/officeDocument/2006/customXml" ds:itemID="{EE9E66C0-6690-4FF3-9CE3-06CDBA3CB3C9}">
  <ds:schemaRefs>
    <ds:schemaRef ds:uri="http://schemas.microsoft.com/sharepoint/v3/contenttype/forms"/>
  </ds:schemaRefs>
</ds:datastoreItem>
</file>

<file path=customXml/itemProps2.xml><?xml version="1.0" encoding="utf-8"?>
<ds:datastoreItem xmlns:ds="http://schemas.openxmlformats.org/officeDocument/2006/customXml" ds:itemID="{D3390D69-2FB9-4CC9-A303-0AD5E68D15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fc49e9-c301-4d60-b3ad-c768652a60a6"/>
    <ds:schemaRef ds:uri="60ae225d-5553-4928-9318-91113b0815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824795-8DA1-4958-8C4A-8DA6911F5655}">
  <ds:schemaRefs>
    <ds:schemaRef ds:uri="http://schemas.microsoft.com/office/2006/metadata/properties"/>
    <ds:schemaRef ds:uri="http://schemas.microsoft.com/office/infopath/2007/PartnerControls"/>
    <ds:schemaRef ds:uri="03fc49e9-c301-4d60-b3ad-c768652a60a6"/>
    <ds:schemaRef ds:uri="60ae225d-5553-4928-9318-91113b0815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UPGRADING EVALUATION</vt:lpstr>
      <vt:lpstr>'UPGRADING EVALUATION'!Print_Area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Faridah Binti Abu Bakar</dc:creator>
  <cp:keywords/>
  <dc:description/>
  <cp:lastModifiedBy>Faridah Binti Abu Bakar</cp:lastModifiedBy>
  <cp:revision/>
  <dcterms:created xsi:type="dcterms:W3CDTF">2025-06-30T01:13:23Z</dcterms:created>
  <dcterms:modified xsi:type="dcterms:W3CDTF">2026-02-18T13:19:29Z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0x010100D049E040C42E124EAE8DC3F98F4867A5</vt:lpwstr>
  </property>
  <property fmtid="{D5CDD505-2E9C-101B-9397-08002B2CF9AE}" pid="3" name="MediaServiceImageTags">
    <vt:lpwstr/>
  </property>
</Properties>
</file>