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Viva Voce\Hooding Ceremony\"/>
    </mc:Choice>
  </mc:AlternateContent>
  <xr:revisionPtr revIDLastSave="0" documentId="13_ncr:1_{CD835681-535A-4D92-BF4F-3E0C98CABA42}" xr6:coauthVersionLast="47" xr6:coauthVersionMax="47" xr10:uidLastSave="{00000000-0000-0000-0000-000000000000}"/>
  <bookViews>
    <workbookView xWindow="-108" yWindow="-108" windowWidth="23256" windowHeight="12456" activeTab="1" xr2:uid="{B26FB262-09AA-42CB-9B9C-8233676C1594}"/>
  </bookViews>
  <sheets>
    <sheet name="STUDENT'S SELF EVALUATIONS" sheetId="1" r:id="rId1"/>
    <sheet name="FACULTY'S FINAL ASSESSMENTS" sheetId="3" r:id="rId2"/>
    <sheet name="LISTING" sheetId="2" state="hidden" r:id="rId3"/>
  </sheets>
  <definedNames>
    <definedName name="_xlnm.Print_Area" localSheetId="1">'FACULTY''S FINAL ASSESSMENTS'!$B$2:$K$68</definedName>
    <definedName name="_xlnm.Print_Area" localSheetId="0">'STUDENT''S SELF EVALUATIONS'!$B$2:$G$57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3" l="1"/>
  <c r="J60" i="3"/>
  <c r="J67" i="3" s="1"/>
  <c r="J61" i="3"/>
  <c r="J62" i="3"/>
  <c r="J63" i="3"/>
  <c r="J64" i="3"/>
  <c r="J59" i="3"/>
  <c r="I60" i="3"/>
  <c r="I61" i="3"/>
  <c r="I62" i="3"/>
  <c r="I63" i="3"/>
  <c r="I64" i="3"/>
  <c r="I59" i="3"/>
  <c r="H64" i="3"/>
  <c r="D60" i="3"/>
  <c r="H60" i="3" s="1"/>
  <c r="D61" i="3"/>
  <c r="H61" i="3" s="1"/>
  <c r="D62" i="3"/>
  <c r="H62" i="3" s="1"/>
  <c r="D63" i="3"/>
  <c r="H63" i="3" s="1"/>
  <c r="D64" i="3"/>
  <c r="D59" i="3"/>
  <c r="H59" i="3" s="1"/>
  <c r="J52" i="3"/>
  <c r="J53" i="3"/>
  <c r="J51" i="3"/>
  <c r="I52" i="3"/>
  <c r="I53" i="3"/>
  <c r="I51" i="3"/>
  <c r="J41" i="3"/>
  <c r="J42" i="3"/>
  <c r="J43" i="3"/>
  <c r="J44" i="3"/>
  <c r="J45" i="3"/>
  <c r="J40" i="3"/>
  <c r="I41" i="3"/>
  <c r="I42" i="3"/>
  <c r="I43" i="3"/>
  <c r="I44" i="3"/>
  <c r="I45" i="3"/>
  <c r="I40" i="3"/>
  <c r="J34" i="3"/>
  <c r="J35" i="3" s="1"/>
  <c r="I34" i="3"/>
  <c r="I35" i="3" s="1"/>
  <c r="J27" i="3"/>
  <c r="J28" i="3"/>
  <c r="J26" i="3"/>
  <c r="I27" i="3"/>
  <c r="I28" i="3"/>
  <c r="I26" i="3"/>
  <c r="D52" i="3"/>
  <c r="H52" i="3" s="1"/>
  <c r="D53" i="3"/>
  <c r="H53" i="3" s="1"/>
  <c r="D51" i="3"/>
  <c r="H51" i="3" s="1"/>
  <c r="D41" i="3"/>
  <c r="H41" i="3" s="1"/>
  <c r="D42" i="3"/>
  <c r="H42" i="3" s="1"/>
  <c r="D43" i="3"/>
  <c r="H43" i="3" s="1"/>
  <c r="D44" i="3"/>
  <c r="H44" i="3" s="1"/>
  <c r="D45" i="3"/>
  <c r="H45" i="3" s="1"/>
  <c r="D40" i="3"/>
  <c r="H40" i="3" s="1"/>
  <c r="D34" i="3"/>
  <c r="H34" i="3" s="1"/>
  <c r="H35" i="3" s="1"/>
  <c r="D27" i="3"/>
  <c r="H27" i="3" s="1"/>
  <c r="D28" i="3"/>
  <c r="H28" i="3" s="1"/>
  <c r="D26" i="3"/>
  <c r="H26" i="3" s="1"/>
  <c r="I65" i="3" l="1"/>
  <c r="H65" i="3"/>
  <c r="H67" i="3" s="1"/>
  <c r="J29" i="3"/>
  <c r="J54" i="3"/>
  <c r="H46" i="3"/>
  <c r="J46" i="3"/>
  <c r="I46" i="3"/>
  <c r="H29" i="3"/>
  <c r="H54" i="3"/>
  <c r="I54" i="3"/>
  <c r="I29" i="3"/>
  <c r="F43" i="1"/>
  <c r="F42" i="1"/>
  <c r="F41" i="1"/>
  <c r="F44" i="1" s="1"/>
  <c r="F37" i="1"/>
  <c r="F36" i="1"/>
  <c r="F35" i="1"/>
  <c r="F34" i="1"/>
  <c r="F33" i="1"/>
  <c r="F32" i="1"/>
  <c r="F31" i="1"/>
  <c r="F26" i="1"/>
  <c r="F27" i="1" s="1"/>
  <c r="F21" i="1"/>
  <c r="F20" i="1"/>
  <c r="F22" i="1" s="1"/>
  <c r="F19" i="1"/>
  <c r="I67" i="3" l="1"/>
  <c r="I9" i="3" s="1"/>
  <c r="I12" i="3"/>
  <c r="I6" i="3"/>
  <c r="F46" i="1"/>
  <c r="F53" i="1" l="1"/>
  <c r="F52" i="1"/>
  <c r="F51" i="1"/>
  <c r="F50" i="1"/>
  <c r="F49" i="1"/>
  <c r="F48" i="1"/>
  <c r="C15" i="3"/>
  <c r="C12" i="3"/>
  <c r="C9" i="3"/>
  <c r="C6" i="3"/>
  <c r="F54" i="1" l="1"/>
  <c r="F56" i="1" s="1"/>
</calcChain>
</file>

<file path=xl/sharedStrings.xml><?xml version="1.0" encoding="utf-8"?>
<sst xmlns="http://schemas.openxmlformats.org/spreadsheetml/2006/main" count="160" uniqueCount="59">
  <si>
    <t>STUDENT'S NAME</t>
  </si>
  <si>
    <t>LEVEL OF STUDY</t>
  </si>
  <si>
    <t>FACULTY</t>
  </si>
  <si>
    <t>FACULTY OF CIVIL ENGINEERING AND BUILT ENVIRONMENT</t>
  </si>
  <si>
    <t>FACULTY OF ELECTRIC AND ELECTRONIC ENGINEERING</t>
  </si>
  <si>
    <t>FACULTY OF MECHANICAL AND MANUFACTURING ENGINEERING</t>
  </si>
  <si>
    <t>FACULTY OF TECHNICAL AND VOCATIONAL EDUCATION</t>
  </si>
  <si>
    <t>FACULTY OF TECHNOLOGY MANAGEMENT AND BUSINESS</t>
  </si>
  <si>
    <t>FACULTY OF APPLIED SCIENCE AND TECHNOLOGY</t>
  </si>
  <si>
    <t>FACULTY OF SCIENCE COMPUTER AND INFORMATION TECHNOLOGY</t>
  </si>
  <si>
    <t>FACULTY OF ENGINEERING TECHNOLOGY</t>
  </si>
  <si>
    <t xml:space="preserve">CENTRE FOR GENERAL STUDIES AND CO-CURRICULUM </t>
  </si>
  <si>
    <t xml:space="preserve">CENTRE FOR LANGUAGE STUDIES </t>
  </si>
  <si>
    <t>JOHOR BUSINESS SCHOOL</t>
  </si>
  <si>
    <t>MASTERS</t>
  </si>
  <si>
    <t>DOCTOR OF PHILOSOPHY</t>
  </si>
  <si>
    <t>CRITERIA</t>
  </si>
  <si>
    <t>Weightage</t>
  </si>
  <si>
    <t>Total Marks</t>
  </si>
  <si>
    <t>Grand Total</t>
  </si>
  <si>
    <t>Student's Assessment</t>
  </si>
  <si>
    <t>Faculty's Assessment</t>
  </si>
  <si>
    <t>CGS' Assessment</t>
  </si>
  <si>
    <t>SELECTED AS THE CANDIDATE FOR THE AWARD</t>
  </si>
  <si>
    <t>NOT SELECTED AS THE CANDIDATE FOR THE AWARD</t>
  </si>
  <si>
    <t>STUDENT'S SELF EVALUATION</t>
  </si>
  <si>
    <t>FACULTY FINAL ASSESSMENT</t>
  </si>
  <si>
    <t>CGS COMMITTEE</t>
  </si>
  <si>
    <t>FACULTY'S FINAL VERDICT</t>
  </si>
  <si>
    <t>ENDORSEMENT BY THE FACULTY (SIGNATURE AND OFFICIAL STAMP)</t>
  </si>
  <si>
    <t xml:space="preserve">MATRIC NUMBER </t>
  </si>
  <si>
    <t>Number of Engagment</t>
  </si>
  <si>
    <t xml:space="preserve">Industry-Based Research Collaboration </t>
  </si>
  <si>
    <t>Internship / Industrial Training / Professional Attachment</t>
  </si>
  <si>
    <t>Joint Publications or Technical Reports with Industry</t>
  </si>
  <si>
    <t>Innovation / Prototype / Product Developed for Industry</t>
  </si>
  <si>
    <t>Contribution to Consultancy</t>
  </si>
  <si>
    <t>Commercialisation Activities</t>
  </si>
  <si>
    <t>HOODING CEREMONY 2025 | ACADEMIC EXCELLENCE AWARD</t>
  </si>
  <si>
    <t>VERDICT OF VIVA VOCE</t>
  </si>
  <si>
    <t xml:space="preserve">YES (1 Mark) </t>
  </si>
  <si>
    <t>Pass with No Correction</t>
  </si>
  <si>
    <t>Pass with Minor Correction</t>
  </si>
  <si>
    <t>Pass with Major Correction</t>
  </si>
  <si>
    <t>MERIT IN VIVA VOCE</t>
  </si>
  <si>
    <t>YES (1 Mark)</t>
  </si>
  <si>
    <t>Nominated as Best Thesis Award</t>
  </si>
  <si>
    <t>DURATION OF STUDY</t>
  </si>
  <si>
    <t>Master : 12 Months - 18 Months</t>
  </si>
  <si>
    <t>Master : 19 Months - 25 Months</t>
  </si>
  <si>
    <t>Master : 26 Months - 32 Months</t>
  </si>
  <si>
    <t>PhD : 24 Months - 35 Months</t>
  </si>
  <si>
    <t>PhD : 36 Months - 47 Months</t>
  </si>
  <si>
    <t>PhD : 48 Months - 59 Months</t>
  </si>
  <si>
    <t>ADDITIONAL RECOGNITION</t>
  </si>
  <si>
    <t>Number of Recognition</t>
  </si>
  <si>
    <t>International Recognition</t>
  </si>
  <si>
    <t>National Recognition</t>
  </si>
  <si>
    <t>University Recognition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</si>
</sst>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30"/>
      <color rgb="FF0B5394"/>
      <name val="Amasis MT Pro Black"/>
      <family val="1"/>
    </font>
    <font>
      <sz val="10"/>
      <color theme="1"/>
      <name val="Amasis MT Pro Black"/>
      <family val="1"/>
    </font>
    <font>
      <b/>
      <sz val="10"/>
      <color theme="1"/>
      <name val="Amasis MT Pro Black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color theme="1"/>
      <name val="Amasis MT Pro"/>
      <family val="1"/>
    </font>
    <font>
      <b/>
      <sz val="18"/>
      <color rgb="FF0B5394"/>
      <name val="Amasis MT Pro Black"/>
      <family val="1"/>
    </font>
    <font>
      <sz val="14"/>
      <color theme="1"/>
      <name val="Amasis MT Pro Black"/>
      <family val="1"/>
    </font>
    <font>
      <sz val="12"/>
      <color theme="1"/>
      <name val="Amasis MT Pro Black"/>
      <family val="1"/>
    </font>
    <font>
      <b/>
      <sz val="10"/>
      <color theme="0"/>
      <name val="Amasis MT Pro"/>
      <family val="1"/>
    </font>
    <font>
      <b/>
      <sz val="11"/>
      <name val="Amasis MT Pro"/>
      <family val="1"/>
    </font>
    <font>
      <sz val="10"/>
      <color theme="0"/>
      <name val="Amasis MT Pro"/>
      <family val="1"/>
    </font>
    <font>
      <sz val="11"/>
      <name val="Amasis MT Pro"/>
      <family val="1"/>
    </font>
    <font>
      <b/>
      <sz val="11"/>
      <color theme="0"/>
      <name val="Amasis MT Pro Black"/>
      <family val="1"/>
    </font>
    <font>
      <sz val="11"/>
      <color theme="1"/>
      <name val="Amasis MT Pro Light"/>
      <family val="1"/>
    </font>
    <font>
      <sz val="11"/>
      <color theme="0"/>
      <name val="Amasis MT Pro Black"/>
      <family val="1"/>
    </font>
    <font>
      <b/>
      <sz val="11"/>
      <color theme="1"/>
      <name val="Amasis MT Pro Black"/>
      <family val="1"/>
    </font>
    <font>
      <b/>
      <sz val="11"/>
      <color theme="1"/>
      <name val="Amasis MT Pro Light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2" borderId="6" xfId="0" applyFont="1" applyFill="1" applyBorder="1" applyAlignment="1">
      <alignment vertical="center" wrapText="1"/>
    </xf>
    <xf numFmtId="0" fontId="1" fillId="0" borderId="6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15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horizont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9" borderId="1" xfId="0" applyFont="1" applyFill="1" applyBorder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9" borderId="0" xfId="0" applyFont="1" applyFill="1"/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10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6" borderId="1" xfId="0" applyFont="1" applyFill="1" applyBorder="1"/>
    <xf numFmtId="0" fontId="17" fillId="0" borderId="1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7" fillId="11" borderId="0" xfId="0" applyFont="1" applyFill="1"/>
    <xf numFmtId="0" fontId="18" fillId="11" borderId="0" xfId="0" applyFont="1" applyFill="1"/>
    <xf numFmtId="0" fontId="16" fillId="8" borderId="0" xfId="0" applyFont="1" applyFill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2281251</xdr:colOff>
      <xdr:row>2</xdr:row>
      <xdr:rowOff>62833</xdr:rowOff>
    </xdr:from>
    <xdr:to>
      <xdr:col>6</xdr:col>
      <xdr:colOff>330175</xdr:colOff>
      <xdr:row>2</xdr:row>
      <xdr:rowOff>391017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A5B3D-492A-4F2C-A0C5-9133B84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5206" y="413867"/>
          <a:ext cx="1088362" cy="328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606869</xdr:colOff>
      <xdr:row>2</xdr:row>
      <xdr:rowOff>103105</xdr:rowOff>
    </xdr:from>
    <xdr:to>
      <xdr:col>9</xdr:col>
      <xdr:colOff>815902</xdr:colOff>
      <xdr:row>2</xdr:row>
      <xdr:rowOff>431289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88DCC-5EFE-4178-BDCD-5CCE624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832" y="460586"/>
          <a:ext cx="1083922" cy="32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1721-1FDF-44F0-932C-8599D6C3FAD1}">
  <sheetPr>
    <pageSetUpPr fitToPage="1"/>
  </sheetPr>
  <dimension ref="B1:Q57"/>
  <sheetViews>
    <sheetView showGridLines="0" showRowColHeaders="0" topLeftCell="A40" zoomScale="126" zoomScaleNormal="126" workbookViewId="0">
      <selection activeCell="D53" sqref="D53"/>
    </sheetView>
  </sheetViews>
  <sheetFormatPr defaultRowHeight="13.8" x14ac:dyDescent="0.25"/>
  <cols>
    <col min="1" max="2" width="8.88671875" style="1"/>
    <col min="3" max="3" width="65.77734375" style="1" bestFit="1" customWidth="1"/>
    <col min="4" max="4" width="13.33203125" style="1" customWidth="1"/>
    <col min="5" max="5" width="35.44140625" style="1" customWidth="1"/>
    <col min="6" max="16384" width="8.88671875" style="1"/>
  </cols>
  <sheetData>
    <row r="1" spans="2:17" ht="14.4" thickBot="1" x14ac:dyDescent="0.3"/>
    <row r="2" spans="2:17" x14ac:dyDescent="0.25">
      <c r="B2" s="12"/>
      <c r="C2" s="13"/>
      <c r="D2" s="13"/>
      <c r="E2" s="13"/>
      <c r="F2" s="13"/>
      <c r="G2" s="14"/>
    </row>
    <row r="3" spans="2:17" ht="40.200000000000003" customHeight="1" x14ac:dyDescent="0.25">
      <c r="B3" s="15"/>
      <c r="C3" s="68" t="s">
        <v>38</v>
      </c>
      <c r="D3" s="68"/>
      <c r="E3" s="68"/>
      <c r="F3" s="68"/>
      <c r="G3" s="16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17" x14ac:dyDescent="0.25">
      <c r="B4" s="15"/>
      <c r="G4" s="17"/>
    </row>
    <row r="5" spans="2:17" x14ac:dyDescent="0.25">
      <c r="B5" s="15"/>
      <c r="C5" s="1" t="s">
        <v>0</v>
      </c>
      <c r="G5" s="17"/>
    </row>
    <row r="6" spans="2:17" s="3" customFormat="1" ht="25.05" customHeight="1" x14ac:dyDescent="0.3">
      <c r="B6" s="18"/>
      <c r="C6" s="31"/>
      <c r="G6" s="19"/>
    </row>
    <row r="7" spans="2:17" s="2" customFormat="1" x14ac:dyDescent="0.3">
      <c r="B7" s="20"/>
      <c r="G7" s="21"/>
    </row>
    <row r="8" spans="2:17" s="2" customFormat="1" x14ac:dyDescent="0.3">
      <c r="B8" s="20"/>
      <c r="C8" s="2" t="s">
        <v>30</v>
      </c>
      <c r="G8" s="21"/>
    </row>
    <row r="9" spans="2:17" s="3" customFormat="1" ht="25.05" customHeight="1" x14ac:dyDescent="0.3">
      <c r="B9" s="18"/>
      <c r="C9" s="31"/>
      <c r="G9" s="19"/>
    </row>
    <row r="10" spans="2:17" s="2" customFormat="1" x14ac:dyDescent="0.3">
      <c r="B10" s="20"/>
      <c r="G10" s="21"/>
    </row>
    <row r="11" spans="2:17" s="2" customFormat="1" x14ac:dyDescent="0.3">
      <c r="B11" s="20"/>
      <c r="C11" s="2" t="s">
        <v>1</v>
      </c>
      <c r="G11" s="21"/>
    </row>
    <row r="12" spans="2:17" s="3" customFormat="1" ht="25.05" customHeight="1" x14ac:dyDescent="0.3">
      <c r="B12" s="18"/>
      <c r="C12" s="31"/>
      <c r="G12" s="19"/>
    </row>
    <row r="13" spans="2:17" s="2" customFormat="1" x14ac:dyDescent="0.3">
      <c r="B13" s="20"/>
      <c r="G13" s="21"/>
    </row>
    <row r="14" spans="2:17" s="2" customFormat="1" x14ac:dyDescent="0.3">
      <c r="B14" s="20"/>
      <c r="C14" s="2" t="s">
        <v>2</v>
      </c>
      <c r="G14" s="21"/>
    </row>
    <row r="15" spans="2:17" s="3" customFormat="1" ht="25.05" customHeight="1" x14ac:dyDescent="0.3">
      <c r="B15" s="18"/>
      <c r="C15" s="31"/>
      <c r="G15" s="19"/>
    </row>
    <row r="16" spans="2:17" x14ac:dyDescent="0.25">
      <c r="B16" s="15"/>
      <c r="G16" s="17"/>
    </row>
    <row r="17" spans="2:7" x14ac:dyDescent="0.25">
      <c r="B17" s="15"/>
      <c r="C17" s="67" t="s">
        <v>39</v>
      </c>
      <c r="D17" s="67"/>
      <c r="E17" s="67"/>
      <c r="F17" s="67"/>
      <c r="G17" s="17"/>
    </row>
    <row r="18" spans="2:7" ht="28.8" x14ac:dyDescent="0.25">
      <c r="B18" s="15"/>
      <c r="C18" s="25" t="s">
        <v>16</v>
      </c>
      <c r="D18" s="26" t="s">
        <v>40</v>
      </c>
      <c r="E18" s="26" t="s">
        <v>17</v>
      </c>
      <c r="F18" s="26" t="s">
        <v>18</v>
      </c>
      <c r="G18" s="17"/>
    </row>
    <row r="19" spans="2:7" ht="14.4" x14ac:dyDescent="0.3">
      <c r="B19" s="15"/>
      <c r="C19" s="4" t="s">
        <v>41</v>
      </c>
      <c r="D19" s="40"/>
      <c r="E19" s="5">
        <v>5</v>
      </c>
      <c r="F19" s="5">
        <f>E19*D19</f>
        <v>0</v>
      </c>
      <c r="G19" s="17"/>
    </row>
    <row r="20" spans="2:7" ht="14.4" x14ac:dyDescent="0.3">
      <c r="B20" s="15"/>
      <c r="C20" s="6" t="s">
        <v>42</v>
      </c>
      <c r="D20" s="39"/>
      <c r="E20" s="7">
        <v>4</v>
      </c>
      <c r="F20" s="7">
        <f t="shared" ref="F20:F21" si="0">E20*D20</f>
        <v>0</v>
      </c>
      <c r="G20" s="17"/>
    </row>
    <row r="21" spans="2:7" ht="14.4" x14ac:dyDescent="0.3">
      <c r="B21" s="15"/>
      <c r="C21" s="4" t="s">
        <v>43</v>
      </c>
      <c r="D21" s="40"/>
      <c r="E21" s="5">
        <v>3</v>
      </c>
      <c r="F21" s="5">
        <f t="shared" si="0"/>
        <v>0</v>
      </c>
      <c r="G21" s="17"/>
    </row>
    <row r="22" spans="2:7" ht="14.4" x14ac:dyDescent="0.3">
      <c r="B22" s="15"/>
      <c r="C22" s="27" t="s">
        <v>18</v>
      </c>
      <c r="D22" s="8"/>
      <c r="E22" s="9"/>
      <c r="F22" s="10">
        <f>SUM(F19:F21)</f>
        <v>0</v>
      </c>
      <c r="G22" s="17"/>
    </row>
    <row r="23" spans="2:7" ht="14.4" x14ac:dyDescent="0.3">
      <c r="B23" s="15"/>
      <c r="C23" s="32"/>
      <c r="D23" s="32"/>
      <c r="E23" s="33"/>
      <c r="F23" s="32"/>
      <c r="G23" s="17"/>
    </row>
    <row r="24" spans="2:7" x14ac:dyDescent="0.25">
      <c r="B24" s="15"/>
      <c r="C24" s="67" t="s">
        <v>44</v>
      </c>
      <c r="D24" s="67"/>
      <c r="E24" s="67"/>
      <c r="F24" s="67"/>
      <c r="G24" s="17"/>
    </row>
    <row r="25" spans="2:7" ht="28.8" x14ac:dyDescent="0.25">
      <c r="B25" s="15"/>
      <c r="C25" s="25" t="s">
        <v>16</v>
      </c>
      <c r="D25" s="26" t="s">
        <v>45</v>
      </c>
      <c r="E25" s="26" t="s">
        <v>17</v>
      </c>
      <c r="F25" s="26" t="s">
        <v>18</v>
      </c>
      <c r="G25" s="17"/>
    </row>
    <row r="26" spans="2:7" ht="14.4" x14ac:dyDescent="0.3">
      <c r="B26" s="15"/>
      <c r="C26" s="4" t="s">
        <v>46</v>
      </c>
      <c r="D26" s="40"/>
      <c r="E26" s="5">
        <v>8</v>
      </c>
      <c r="F26" s="5">
        <f>E26*D26</f>
        <v>0</v>
      </c>
      <c r="G26" s="17"/>
    </row>
    <row r="27" spans="2:7" ht="14.4" x14ac:dyDescent="0.3">
      <c r="B27" s="15"/>
      <c r="C27" s="27" t="s">
        <v>18</v>
      </c>
      <c r="D27" s="8"/>
      <c r="E27" s="9"/>
      <c r="F27" s="10">
        <f>SUM(F26:F26)</f>
        <v>0</v>
      </c>
      <c r="G27" s="17"/>
    </row>
    <row r="28" spans="2:7" ht="14.4" x14ac:dyDescent="0.3">
      <c r="B28" s="15"/>
      <c r="C28" s="32"/>
      <c r="D28" s="32"/>
      <c r="E28" s="33"/>
      <c r="F28" s="32"/>
      <c r="G28" s="17"/>
    </row>
    <row r="29" spans="2:7" x14ac:dyDescent="0.25">
      <c r="B29" s="15"/>
      <c r="C29" s="67" t="s">
        <v>47</v>
      </c>
      <c r="D29" s="67"/>
      <c r="E29" s="67"/>
      <c r="F29" s="67"/>
      <c r="G29" s="17"/>
    </row>
    <row r="30" spans="2:7" ht="28.8" x14ac:dyDescent="0.25">
      <c r="B30" s="15"/>
      <c r="C30" s="25" t="s">
        <v>16</v>
      </c>
      <c r="D30" s="26" t="s">
        <v>45</v>
      </c>
      <c r="E30" s="26" t="s">
        <v>17</v>
      </c>
      <c r="F30" s="26" t="s">
        <v>18</v>
      </c>
      <c r="G30" s="17"/>
    </row>
    <row r="31" spans="2:7" ht="14.4" x14ac:dyDescent="0.3">
      <c r="B31" s="15"/>
      <c r="C31" s="4" t="s">
        <v>48</v>
      </c>
      <c r="D31" s="40"/>
      <c r="E31" s="5">
        <v>5</v>
      </c>
      <c r="F31" s="5">
        <f>E31*D31</f>
        <v>0</v>
      </c>
      <c r="G31" s="17"/>
    </row>
    <row r="32" spans="2:7" ht="14.4" x14ac:dyDescent="0.3">
      <c r="B32" s="15"/>
      <c r="C32" s="4" t="s">
        <v>49</v>
      </c>
      <c r="D32" s="40"/>
      <c r="E32" s="5">
        <v>4</v>
      </c>
      <c r="F32" s="5">
        <f t="shared" ref="F32:F36" si="1">E32*D32</f>
        <v>0</v>
      </c>
      <c r="G32" s="17"/>
    </row>
    <row r="33" spans="2:7" ht="14.4" x14ac:dyDescent="0.3">
      <c r="B33" s="15"/>
      <c r="C33" s="4" t="s">
        <v>50</v>
      </c>
      <c r="D33" s="40"/>
      <c r="E33" s="5">
        <v>3</v>
      </c>
      <c r="F33" s="5">
        <f t="shared" si="1"/>
        <v>0</v>
      </c>
      <c r="G33" s="17"/>
    </row>
    <row r="34" spans="2:7" ht="14.4" x14ac:dyDescent="0.3">
      <c r="B34" s="15"/>
      <c r="C34" s="6" t="s">
        <v>51</v>
      </c>
      <c r="D34" s="39"/>
      <c r="E34" s="7">
        <v>5</v>
      </c>
      <c r="F34" s="7">
        <f t="shared" si="1"/>
        <v>0</v>
      </c>
      <c r="G34" s="17"/>
    </row>
    <row r="35" spans="2:7" ht="14.4" x14ac:dyDescent="0.3">
      <c r="B35" s="15"/>
      <c r="C35" s="6" t="s">
        <v>52</v>
      </c>
      <c r="D35" s="39"/>
      <c r="E35" s="7">
        <v>4</v>
      </c>
      <c r="F35" s="7">
        <f t="shared" si="1"/>
        <v>0</v>
      </c>
      <c r="G35" s="17"/>
    </row>
    <row r="36" spans="2:7" ht="14.4" x14ac:dyDescent="0.3">
      <c r="B36" s="15"/>
      <c r="C36" s="6" t="s">
        <v>53</v>
      </c>
      <c r="D36" s="39"/>
      <c r="E36" s="7">
        <v>3</v>
      </c>
      <c r="F36" s="7">
        <f t="shared" si="1"/>
        <v>0</v>
      </c>
      <c r="G36" s="17"/>
    </row>
    <row r="37" spans="2:7" ht="14.4" x14ac:dyDescent="0.3">
      <c r="B37" s="15"/>
      <c r="C37" s="27" t="s">
        <v>18</v>
      </c>
      <c r="D37" s="8"/>
      <c r="E37" s="9"/>
      <c r="F37" s="10">
        <f>SUM(F31:F36)</f>
        <v>0</v>
      </c>
      <c r="G37" s="17"/>
    </row>
    <row r="38" spans="2:7" ht="14.4" x14ac:dyDescent="0.3">
      <c r="B38" s="15"/>
      <c r="C38" s="34"/>
      <c r="D38" s="32"/>
      <c r="E38" s="33"/>
      <c r="F38" s="35"/>
      <c r="G38" s="17"/>
    </row>
    <row r="39" spans="2:7" x14ac:dyDescent="0.25">
      <c r="B39" s="15"/>
      <c r="C39" s="67" t="s">
        <v>54</v>
      </c>
      <c r="D39" s="67"/>
      <c r="E39" s="67"/>
      <c r="F39" s="67"/>
      <c r="G39" s="17"/>
    </row>
    <row r="40" spans="2:7" ht="28.8" x14ac:dyDescent="0.25">
      <c r="B40" s="15"/>
      <c r="C40" s="25" t="s">
        <v>16</v>
      </c>
      <c r="D40" s="26" t="s">
        <v>55</v>
      </c>
      <c r="E40" s="26" t="s">
        <v>17</v>
      </c>
      <c r="F40" s="26" t="s">
        <v>18</v>
      </c>
      <c r="G40" s="17"/>
    </row>
    <row r="41" spans="2:7" ht="14.4" x14ac:dyDescent="0.3">
      <c r="B41" s="15"/>
      <c r="C41" s="4" t="s">
        <v>56</v>
      </c>
      <c r="D41" s="40"/>
      <c r="E41" s="5">
        <v>5</v>
      </c>
      <c r="F41" s="28">
        <f>E41*D41</f>
        <v>0</v>
      </c>
      <c r="G41" s="17"/>
    </row>
    <row r="42" spans="2:7" ht="14.4" x14ac:dyDescent="0.3">
      <c r="B42" s="15"/>
      <c r="C42" s="4" t="s">
        <v>57</v>
      </c>
      <c r="D42" s="40"/>
      <c r="E42" s="5">
        <v>4</v>
      </c>
      <c r="F42" s="28">
        <f t="shared" ref="F42:F43" si="2">E42*D42</f>
        <v>0</v>
      </c>
      <c r="G42" s="17"/>
    </row>
    <row r="43" spans="2:7" ht="14.4" x14ac:dyDescent="0.3">
      <c r="B43" s="15"/>
      <c r="C43" s="4" t="s">
        <v>58</v>
      </c>
      <c r="D43" s="40"/>
      <c r="E43" s="5">
        <v>3</v>
      </c>
      <c r="F43" s="28">
        <f t="shared" si="2"/>
        <v>0</v>
      </c>
      <c r="G43" s="17"/>
    </row>
    <row r="44" spans="2:7" ht="14.4" x14ac:dyDescent="0.3">
      <c r="B44" s="15"/>
      <c r="C44" s="27" t="s">
        <v>18</v>
      </c>
      <c r="D44" s="8"/>
      <c r="E44" s="9"/>
      <c r="F44" s="10">
        <f>SUM(F41:F43)</f>
        <v>0</v>
      </c>
      <c r="G44" s="17"/>
    </row>
    <row r="45" spans="2:7" ht="15" thickBot="1" x14ac:dyDescent="0.35">
      <c r="B45" s="15"/>
      <c r="C45" s="32"/>
      <c r="D45" s="32"/>
      <c r="E45" s="33"/>
      <c r="F45" s="32"/>
      <c r="G45" s="17"/>
    </row>
    <row r="46" spans="2:7" ht="15" thickBot="1" x14ac:dyDescent="0.35">
      <c r="B46" s="15"/>
      <c r="C46" s="41" t="s">
        <v>19</v>
      </c>
      <c r="D46" s="42"/>
      <c r="E46" s="43"/>
      <c r="F46" s="44">
        <f>SUM(F44,F37,F27,F22)</f>
        <v>0</v>
      </c>
      <c r="G46" s="17"/>
    </row>
    <row r="47" spans="2:7" ht="28.8" x14ac:dyDescent="0.25">
      <c r="B47" s="15"/>
      <c r="C47" s="25" t="s">
        <v>16</v>
      </c>
      <c r="D47" s="26" t="s">
        <v>31</v>
      </c>
      <c r="E47" s="26" t="s">
        <v>17</v>
      </c>
      <c r="F47" s="26" t="s">
        <v>18</v>
      </c>
      <c r="G47" s="17"/>
    </row>
    <row r="48" spans="2:7" ht="14.4" x14ac:dyDescent="0.3">
      <c r="B48" s="15"/>
      <c r="C48" s="4" t="s">
        <v>32</v>
      </c>
      <c r="D48" s="40"/>
      <c r="E48" s="5">
        <v>8</v>
      </c>
      <c r="F48" s="28">
        <f>E48*D48</f>
        <v>0</v>
      </c>
      <c r="G48" s="17"/>
    </row>
    <row r="49" spans="2:7" ht="14.4" x14ac:dyDescent="0.3">
      <c r="B49" s="15"/>
      <c r="C49" s="29" t="s">
        <v>33</v>
      </c>
      <c r="D49" s="39"/>
      <c r="E49" s="7">
        <v>6</v>
      </c>
      <c r="F49" s="30">
        <f t="shared" ref="F49:F53" si="3">E49*D49</f>
        <v>0</v>
      </c>
      <c r="G49" s="17"/>
    </row>
    <row r="50" spans="2:7" ht="14.4" x14ac:dyDescent="0.3">
      <c r="B50" s="15"/>
      <c r="C50" s="4" t="s">
        <v>34</v>
      </c>
      <c r="D50" s="40"/>
      <c r="E50" s="5">
        <v>7</v>
      </c>
      <c r="F50" s="28">
        <f t="shared" si="3"/>
        <v>0</v>
      </c>
      <c r="G50" s="17"/>
    </row>
    <row r="51" spans="2:7" ht="14.4" x14ac:dyDescent="0.3">
      <c r="B51" s="15"/>
      <c r="C51" s="6" t="s">
        <v>35</v>
      </c>
      <c r="D51" s="39"/>
      <c r="E51" s="7">
        <v>7</v>
      </c>
      <c r="F51" s="30">
        <f t="shared" si="3"/>
        <v>0</v>
      </c>
      <c r="G51" s="17"/>
    </row>
    <row r="52" spans="2:7" ht="14.4" x14ac:dyDescent="0.3">
      <c r="B52" s="15"/>
      <c r="C52" s="4" t="s">
        <v>36</v>
      </c>
      <c r="D52" s="40"/>
      <c r="E52" s="5">
        <v>8</v>
      </c>
      <c r="F52" s="28">
        <f t="shared" si="3"/>
        <v>0</v>
      </c>
      <c r="G52" s="17"/>
    </row>
    <row r="53" spans="2:7" ht="14.4" x14ac:dyDescent="0.3">
      <c r="B53" s="15"/>
      <c r="C53" s="6" t="s">
        <v>37</v>
      </c>
      <c r="D53" s="39"/>
      <c r="E53" s="7">
        <v>7</v>
      </c>
      <c r="F53" s="30">
        <f t="shared" si="3"/>
        <v>0</v>
      </c>
      <c r="G53" s="17"/>
    </row>
    <row r="54" spans="2:7" ht="14.4" x14ac:dyDescent="0.3">
      <c r="B54" s="15"/>
      <c r="C54" s="27" t="s">
        <v>18</v>
      </c>
      <c r="D54" s="8"/>
      <c r="E54" s="9"/>
      <c r="F54" s="10">
        <f>SUM(F48:F53)</f>
        <v>0</v>
      </c>
      <c r="G54" s="17"/>
    </row>
    <row r="55" spans="2:7" ht="14.4" x14ac:dyDescent="0.3">
      <c r="B55" s="15"/>
      <c r="C55" s="32"/>
      <c r="D55" s="32"/>
      <c r="E55" s="33"/>
      <c r="F55" s="32"/>
      <c r="G55" s="17"/>
    </row>
    <row r="56" spans="2:7" ht="14.4" x14ac:dyDescent="0.3">
      <c r="B56" s="15"/>
      <c r="C56" s="36" t="s">
        <v>19</v>
      </c>
      <c r="D56" s="37"/>
      <c r="E56" s="38"/>
      <c r="F56" s="10">
        <f>SUM(F54,F44,F31)</f>
        <v>0</v>
      </c>
      <c r="G56" s="17"/>
    </row>
    <row r="57" spans="2:7" ht="14.4" thickBot="1" x14ac:dyDescent="0.3">
      <c r="B57" s="22"/>
      <c r="C57" s="23"/>
      <c r="D57" s="23"/>
      <c r="E57" s="23"/>
      <c r="F57" s="23"/>
      <c r="G57" s="24"/>
    </row>
  </sheetData>
  <sheetProtection algorithmName="SHA-512" hashValue="f7X6HxoX/k2AuhVcDKdL6LnOzf0BRv6x13oAfBEV5BqmbuysW80NcgDfo22Q3P+KG0mR4F7KOZZnGX8VMSacPw==" saltValue="th56q51s9+y+ImqKkgmTGA==" spinCount="100000" sheet="1" objects="1" scenarios="1"/>
  <mergeCells count="5">
    <mergeCell ref="C17:F17"/>
    <mergeCell ref="C3:F3"/>
    <mergeCell ref="C24:F24"/>
    <mergeCell ref="C29:F29"/>
    <mergeCell ref="C39:F39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32E910-64D4-4555-966C-EA6B9FCB0FBC}">
          <x14:formula1>
            <xm:f>LISTING!$B$14:$B$15</xm:f>
          </x14:formula1>
          <xm:sqref>C12</xm:sqref>
        </x14:dataValidation>
        <x14:dataValidation type="list" allowBlank="1" showInputMessage="1" showErrorMessage="1" xr:uid="{2C4A5573-A3A6-4EDC-8BFD-243BD66BA873}">
          <x14:formula1>
            <xm:f>LISTING!$B$2:$B$12</xm:f>
          </x14:formula1>
          <xm:sqref>C15</xm:sqref>
        </x14:dataValidation>
        <x14:dataValidation type="list" allowBlank="1" showInputMessage="1" showErrorMessage="1" xr:uid="{4692A0B6-8F0F-44FA-89AB-5F0413D7E288}">
          <x14:formula1>
            <xm:f>LISTING!$B$20:$B$21</xm:f>
          </x14:formula1>
          <xm:sqref>D19:D21 D26 D31:D36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E8-1BA6-4371-9E88-DB1B86C78AD4}">
  <sheetPr>
    <pageSetUpPr fitToPage="1"/>
  </sheetPr>
  <dimension ref="B1:U68"/>
  <sheetViews>
    <sheetView tabSelected="1" topLeftCell="A50" zoomScale="99" zoomScaleNormal="99" workbookViewId="0">
      <selection activeCell="G72" sqref="G72"/>
    </sheetView>
  </sheetViews>
  <sheetFormatPr defaultRowHeight="13.8" x14ac:dyDescent="0.25"/>
  <cols>
    <col min="1" max="2" width="8.88671875" style="1"/>
    <col min="3" max="3" width="65.77734375" style="1" bestFit="1" customWidth="1"/>
    <col min="4" max="10" width="12.77734375" style="1" customWidth="1"/>
    <col min="11" max="16384" width="8.88671875" style="1"/>
  </cols>
  <sheetData>
    <row r="1" spans="2:21" ht="14.4" thickBot="1" x14ac:dyDescent="0.3"/>
    <row r="2" spans="2:21" x14ac:dyDescent="0.25">
      <c r="B2" s="12"/>
      <c r="C2" s="13"/>
      <c r="D2" s="13"/>
      <c r="E2" s="13"/>
      <c r="F2" s="13"/>
      <c r="G2" s="13"/>
      <c r="H2" s="13"/>
      <c r="I2" s="13"/>
      <c r="J2" s="13"/>
      <c r="K2" s="14"/>
    </row>
    <row r="3" spans="2:21" ht="40.200000000000003" customHeight="1" thickBot="1" x14ac:dyDescent="0.3">
      <c r="B3" s="15"/>
      <c r="C3" s="72" t="s">
        <v>38</v>
      </c>
      <c r="D3" s="72"/>
      <c r="E3" s="72"/>
      <c r="F3" s="72"/>
      <c r="G3" s="72"/>
      <c r="H3" s="72"/>
      <c r="I3" s="72"/>
      <c r="J3" s="72"/>
      <c r="K3" s="16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2:21" x14ac:dyDescent="0.25">
      <c r="B4" s="15"/>
      <c r="K4" s="17"/>
    </row>
    <row r="5" spans="2:21" x14ac:dyDescent="0.25">
      <c r="B5" s="15"/>
      <c r="C5" s="1" t="s">
        <v>0</v>
      </c>
      <c r="K5" s="17"/>
    </row>
    <row r="6" spans="2:21" s="3" customFormat="1" ht="25.05" customHeight="1" x14ac:dyDescent="0.3">
      <c r="B6" s="18"/>
      <c r="C6" s="54">
        <f>'STUDENT''S SELF EVALUATIONS'!C6</f>
        <v>0</v>
      </c>
      <c r="E6" s="73" t="s">
        <v>25</v>
      </c>
      <c r="F6" s="73"/>
      <c r="G6" s="73"/>
      <c r="I6" s="55">
        <f>H67</f>
        <v>0</v>
      </c>
      <c r="J6" s="55"/>
      <c r="K6" s="19"/>
    </row>
    <row r="7" spans="2:21" s="2" customFormat="1" ht="18" x14ac:dyDescent="0.35">
      <c r="B7" s="20"/>
      <c r="E7" s="56"/>
      <c r="F7" s="56"/>
      <c r="G7" s="56"/>
      <c r="I7" s="57"/>
      <c r="K7" s="21"/>
    </row>
    <row r="8" spans="2:21" s="2" customFormat="1" ht="18" x14ac:dyDescent="0.35">
      <c r="B8" s="20"/>
      <c r="C8" s="2" t="s">
        <v>30</v>
      </c>
      <c r="E8" s="56"/>
      <c r="F8" s="56"/>
      <c r="G8" s="56"/>
      <c r="I8" s="57"/>
      <c r="K8" s="21"/>
    </row>
    <row r="9" spans="2:21" s="3" customFormat="1" ht="25.05" customHeight="1" x14ac:dyDescent="0.3">
      <c r="B9" s="18"/>
      <c r="C9" s="54">
        <f>'STUDENT''S SELF EVALUATIONS'!C9</f>
        <v>0</v>
      </c>
      <c r="E9" s="73" t="s">
        <v>26</v>
      </c>
      <c r="F9" s="73"/>
      <c r="G9" s="73"/>
      <c r="I9" s="55">
        <f>I67</f>
        <v>0</v>
      </c>
      <c r="J9" s="55"/>
      <c r="K9" s="19"/>
    </row>
    <row r="10" spans="2:21" s="2" customFormat="1" ht="18" x14ac:dyDescent="0.35">
      <c r="B10" s="20"/>
      <c r="E10" s="56"/>
      <c r="F10" s="56"/>
      <c r="G10" s="56"/>
      <c r="I10" s="57"/>
      <c r="K10" s="21"/>
    </row>
    <row r="11" spans="2:21" s="2" customFormat="1" ht="18" x14ac:dyDescent="0.35">
      <c r="B11" s="20"/>
      <c r="C11" s="2" t="s">
        <v>1</v>
      </c>
      <c r="E11" s="56"/>
      <c r="F11" s="56"/>
      <c r="G11" s="56"/>
      <c r="I11" s="57"/>
      <c r="K11" s="21"/>
    </row>
    <row r="12" spans="2:21" s="3" customFormat="1" ht="25.05" customHeight="1" x14ac:dyDescent="0.3">
      <c r="B12" s="18"/>
      <c r="C12" s="54">
        <f>'STUDENT''S SELF EVALUATIONS'!C12</f>
        <v>0</v>
      </c>
      <c r="E12" s="73" t="s">
        <v>27</v>
      </c>
      <c r="F12" s="73"/>
      <c r="G12" s="73"/>
      <c r="I12" s="55">
        <f>J67</f>
        <v>0</v>
      </c>
      <c r="J12" s="55"/>
      <c r="K12" s="19"/>
    </row>
    <row r="13" spans="2:21" s="2" customFormat="1" x14ac:dyDescent="0.3">
      <c r="B13" s="20"/>
      <c r="E13" s="56"/>
      <c r="F13" s="56"/>
      <c r="G13" s="56"/>
      <c r="K13" s="21"/>
    </row>
    <row r="14" spans="2:21" s="2" customFormat="1" x14ac:dyDescent="0.3">
      <c r="B14" s="20"/>
      <c r="C14" s="2" t="s">
        <v>2</v>
      </c>
      <c r="E14" s="76" t="s">
        <v>28</v>
      </c>
      <c r="F14" s="76"/>
      <c r="G14" s="76"/>
      <c r="H14" s="76"/>
      <c r="I14" s="76"/>
      <c r="K14" s="21"/>
    </row>
    <row r="15" spans="2:21" s="3" customFormat="1" ht="25.05" customHeight="1" x14ac:dyDescent="0.3">
      <c r="B15" s="18"/>
      <c r="C15" s="54">
        <f>'STUDENT''S SELF EVALUATIONS'!C15</f>
        <v>0</v>
      </c>
      <c r="E15" s="77"/>
      <c r="F15" s="77"/>
      <c r="G15" s="77"/>
      <c r="H15" s="77"/>
      <c r="I15" s="77"/>
      <c r="J15" s="77"/>
      <c r="K15" s="19"/>
    </row>
    <row r="16" spans="2:21" s="3" customFormat="1" ht="25.05" customHeight="1" x14ac:dyDescent="0.3">
      <c r="B16" s="18"/>
      <c r="C16" s="75"/>
      <c r="D16" s="75"/>
      <c r="E16" s="75"/>
      <c r="F16" s="75"/>
      <c r="G16" s="75"/>
      <c r="H16" s="75"/>
      <c r="I16" s="75"/>
      <c r="J16" s="75"/>
      <c r="K16" s="19"/>
    </row>
    <row r="17" spans="2:11" s="3" customFormat="1" ht="25.05" customHeight="1" x14ac:dyDescent="0.3">
      <c r="B17" s="18"/>
      <c r="C17" s="74" t="s">
        <v>29</v>
      </c>
      <c r="D17" s="74"/>
      <c r="E17" s="74"/>
      <c r="F17" s="74"/>
      <c r="G17" s="74"/>
      <c r="H17" s="74"/>
      <c r="I17" s="74"/>
      <c r="K17" s="19"/>
    </row>
    <row r="18" spans="2:11" s="3" customFormat="1" ht="25.05" customHeight="1" x14ac:dyDescent="0.3">
      <c r="B18" s="18"/>
      <c r="C18" s="78"/>
      <c r="D18" s="78"/>
      <c r="E18" s="78"/>
      <c r="F18" s="78"/>
      <c r="G18" s="78"/>
      <c r="H18" s="78"/>
      <c r="I18" s="78"/>
      <c r="J18" s="78"/>
      <c r="K18" s="19"/>
    </row>
    <row r="19" spans="2:11" s="3" customFormat="1" ht="25.05" customHeight="1" x14ac:dyDescent="0.3">
      <c r="B19" s="18"/>
      <c r="C19" s="78"/>
      <c r="D19" s="78"/>
      <c r="E19" s="78"/>
      <c r="F19" s="78"/>
      <c r="G19" s="78"/>
      <c r="H19" s="78"/>
      <c r="I19" s="78"/>
      <c r="J19" s="78"/>
      <c r="K19" s="19"/>
    </row>
    <row r="20" spans="2:11" s="3" customFormat="1" ht="25.05" customHeight="1" x14ac:dyDescent="0.3">
      <c r="B20" s="18"/>
      <c r="C20" s="78"/>
      <c r="D20" s="78"/>
      <c r="E20" s="78"/>
      <c r="F20" s="78"/>
      <c r="G20" s="78"/>
      <c r="H20" s="78"/>
      <c r="I20" s="78"/>
      <c r="J20" s="78"/>
      <c r="K20" s="19"/>
    </row>
    <row r="21" spans="2:11" s="3" customFormat="1" ht="25.05" customHeight="1" x14ac:dyDescent="0.3">
      <c r="B21" s="18"/>
      <c r="C21" s="78"/>
      <c r="D21" s="78"/>
      <c r="E21" s="78"/>
      <c r="F21" s="78"/>
      <c r="G21" s="78"/>
      <c r="H21" s="78"/>
      <c r="I21" s="78"/>
      <c r="J21" s="78"/>
      <c r="K21" s="19"/>
    </row>
    <row r="22" spans="2:11" x14ac:dyDescent="0.25">
      <c r="B22" s="15"/>
      <c r="K22" s="17"/>
    </row>
    <row r="23" spans="2:11" ht="14.4" x14ac:dyDescent="0.3">
      <c r="B23" s="15"/>
      <c r="C23" s="70" t="s">
        <v>39</v>
      </c>
      <c r="D23" s="70"/>
      <c r="E23" s="70"/>
      <c r="F23" s="70"/>
      <c r="G23" s="70"/>
      <c r="H23" s="70"/>
      <c r="I23" s="70"/>
      <c r="J23" s="70"/>
      <c r="K23" s="17"/>
    </row>
    <row r="24" spans="2:11" ht="28.2" customHeight="1" x14ac:dyDescent="0.25">
      <c r="B24" s="15"/>
      <c r="C24" s="71" t="s">
        <v>16</v>
      </c>
      <c r="D24" s="69" t="s">
        <v>39</v>
      </c>
      <c r="E24" s="69"/>
      <c r="F24" s="69"/>
      <c r="G24" s="69" t="s">
        <v>17</v>
      </c>
      <c r="H24" s="69" t="s">
        <v>18</v>
      </c>
      <c r="I24" s="69"/>
      <c r="J24" s="69"/>
      <c r="K24" s="17"/>
    </row>
    <row r="25" spans="2:11" ht="28.2" customHeight="1" x14ac:dyDescent="0.25">
      <c r="B25" s="15"/>
      <c r="C25" s="71"/>
      <c r="D25" s="47" t="s">
        <v>20</v>
      </c>
      <c r="E25" s="47" t="s">
        <v>21</v>
      </c>
      <c r="F25" s="47" t="s">
        <v>22</v>
      </c>
      <c r="G25" s="69"/>
      <c r="H25" s="47" t="s">
        <v>20</v>
      </c>
      <c r="I25" s="47" t="s">
        <v>21</v>
      </c>
      <c r="J25" s="47" t="s">
        <v>22</v>
      </c>
      <c r="K25" s="17"/>
    </row>
    <row r="26" spans="2:11" ht="15" x14ac:dyDescent="0.35">
      <c r="B26" s="15"/>
      <c r="C26" s="48" t="s">
        <v>41</v>
      </c>
      <c r="D26" s="50">
        <f>'STUDENT''S SELF EVALUATIONS'!D19</f>
        <v>0</v>
      </c>
      <c r="E26" s="61"/>
      <c r="F26" s="50"/>
      <c r="G26" s="50">
        <v>5</v>
      </c>
      <c r="H26" s="50">
        <f>D26*G26</f>
        <v>0</v>
      </c>
      <c r="I26" s="50">
        <f>E26*G26</f>
        <v>0</v>
      </c>
      <c r="J26" s="50">
        <f>F26*G26</f>
        <v>0</v>
      </c>
      <c r="K26" s="17"/>
    </row>
    <row r="27" spans="2:11" ht="15" x14ac:dyDescent="0.35">
      <c r="B27" s="15"/>
      <c r="C27" s="49" t="s">
        <v>42</v>
      </c>
      <c r="D27" s="51">
        <f>'STUDENT''S SELF EVALUATIONS'!D20</f>
        <v>0</v>
      </c>
      <c r="E27" s="62"/>
      <c r="F27" s="51"/>
      <c r="G27" s="51">
        <v>4</v>
      </c>
      <c r="H27" s="51">
        <f t="shared" ref="H27:H28" si="0">D27*G27</f>
        <v>0</v>
      </c>
      <c r="I27" s="51">
        <f t="shared" ref="I27:I28" si="1">E27*G27</f>
        <v>0</v>
      </c>
      <c r="J27" s="51">
        <f t="shared" ref="J27:J28" si="2">F27*G27</f>
        <v>0</v>
      </c>
      <c r="K27" s="17"/>
    </row>
    <row r="28" spans="2:11" ht="15" x14ac:dyDescent="0.35">
      <c r="B28" s="15"/>
      <c r="C28" s="48" t="s">
        <v>43</v>
      </c>
      <c r="D28" s="50">
        <f>'STUDENT''S SELF EVALUATIONS'!D21</f>
        <v>0</v>
      </c>
      <c r="E28" s="61"/>
      <c r="F28" s="50"/>
      <c r="G28" s="50">
        <v>3</v>
      </c>
      <c r="H28" s="50">
        <f t="shared" si="0"/>
        <v>0</v>
      </c>
      <c r="I28" s="50">
        <f t="shared" si="1"/>
        <v>0</v>
      </c>
      <c r="J28" s="50">
        <f t="shared" si="2"/>
        <v>0</v>
      </c>
      <c r="K28" s="17"/>
    </row>
    <row r="29" spans="2:11" ht="14.4" x14ac:dyDescent="0.3">
      <c r="B29" s="15"/>
      <c r="C29" s="46" t="s">
        <v>18</v>
      </c>
      <c r="D29" s="52"/>
      <c r="E29" s="52"/>
      <c r="F29" s="52"/>
      <c r="G29" s="52"/>
      <c r="H29" s="53">
        <f>SUM(H26:H28)</f>
        <v>0</v>
      </c>
      <c r="I29" s="53">
        <f t="shared" ref="I29:J29" si="3">SUM(I26:I28)</f>
        <v>0</v>
      </c>
      <c r="J29" s="53">
        <f t="shared" si="3"/>
        <v>0</v>
      </c>
      <c r="K29" s="17"/>
    </row>
    <row r="30" spans="2:11" x14ac:dyDescent="0.25">
      <c r="B30" s="15"/>
      <c r="K30" s="17"/>
    </row>
    <row r="31" spans="2:11" ht="14.4" x14ac:dyDescent="0.3">
      <c r="B31" s="15"/>
      <c r="C31" s="70" t="s">
        <v>44</v>
      </c>
      <c r="D31" s="70"/>
      <c r="E31" s="70"/>
      <c r="F31" s="70"/>
      <c r="G31" s="70"/>
      <c r="H31" s="70"/>
      <c r="I31" s="70"/>
      <c r="J31" s="70"/>
      <c r="K31" s="17"/>
    </row>
    <row r="32" spans="2:11" ht="14.4" x14ac:dyDescent="0.25">
      <c r="B32" s="15"/>
      <c r="C32" s="71" t="s">
        <v>16</v>
      </c>
      <c r="D32" s="69" t="s">
        <v>44</v>
      </c>
      <c r="E32" s="69"/>
      <c r="F32" s="69"/>
      <c r="G32" s="69" t="s">
        <v>17</v>
      </c>
      <c r="H32" s="69" t="s">
        <v>18</v>
      </c>
      <c r="I32" s="69"/>
      <c r="J32" s="69"/>
      <c r="K32" s="17"/>
    </row>
    <row r="33" spans="2:11" ht="28.8" x14ac:dyDescent="0.25">
      <c r="B33" s="15"/>
      <c r="C33" s="71"/>
      <c r="D33" s="47" t="s">
        <v>20</v>
      </c>
      <c r="E33" s="47" t="s">
        <v>21</v>
      </c>
      <c r="F33" s="47" t="s">
        <v>22</v>
      </c>
      <c r="G33" s="69"/>
      <c r="H33" s="47" t="s">
        <v>20</v>
      </c>
      <c r="I33" s="47" t="s">
        <v>21</v>
      </c>
      <c r="J33" s="47" t="s">
        <v>22</v>
      </c>
      <c r="K33" s="17"/>
    </row>
    <row r="34" spans="2:11" ht="15" x14ac:dyDescent="0.35">
      <c r="B34" s="15"/>
      <c r="C34" s="48" t="s">
        <v>46</v>
      </c>
      <c r="D34" s="50">
        <f>'STUDENT''S SELF EVALUATIONS'!D26</f>
        <v>0</v>
      </c>
      <c r="E34" s="61"/>
      <c r="F34" s="50"/>
      <c r="G34" s="50">
        <v>8</v>
      </c>
      <c r="H34" s="50">
        <f>D34*G34</f>
        <v>0</v>
      </c>
      <c r="I34" s="50">
        <f>E34*G34</f>
        <v>0</v>
      </c>
      <c r="J34" s="50">
        <f>F34*G34</f>
        <v>0</v>
      </c>
      <c r="K34" s="17"/>
    </row>
    <row r="35" spans="2:11" ht="14.4" x14ac:dyDescent="0.3">
      <c r="B35" s="15"/>
      <c r="C35" s="46" t="s">
        <v>18</v>
      </c>
      <c r="D35" s="52"/>
      <c r="E35" s="52"/>
      <c r="F35" s="52"/>
      <c r="G35" s="52"/>
      <c r="H35" s="52">
        <f>SUM(H34)</f>
        <v>0</v>
      </c>
      <c r="I35" s="52">
        <f t="shared" ref="I35:J35" si="4">SUM(I34)</f>
        <v>0</v>
      </c>
      <c r="J35" s="52">
        <f t="shared" si="4"/>
        <v>0</v>
      </c>
      <c r="K35" s="17"/>
    </row>
    <row r="36" spans="2:11" x14ac:dyDescent="0.25">
      <c r="B36" s="15"/>
      <c r="K36" s="17"/>
    </row>
    <row r="37" spans="2:11" ht="14.4" x14ac:dyDescent="0.3">
      <c r="B37" s="15"/>
      <c r="C37" s="70" t="s">
        <v>47</v>
      </c>
      <c r="D37" s="70"/>
      <c r="E37" s="70"/>
      <c r="F37" s="70"/>
      <c r="G37" s="70"/>
      <c r="H37" s="70"/>
      <c r="I37" s="70"/>
      <c r="J37" s="70"/>
      <c r="K37" s="17"/>
    </row>
    <row r="38" spans="2:11" ht="14.4" x14ac:dyDescent="0.25">
      <c r="B38" s="15"/>
      <c r="C38" s="71" t="s">
        <v>16</v>
      </c>
      <c r="D38" s="69" t="s">
        <v>47</v>
      </c>
      <c r="E38" s="69"/>
      <c r="F38" s="69"/>
      <c r="G38" s="69" t="s">
        <v>17</v>
      </c>
      <c r="H38" s="69" t="s">
        <v>18</v>
      </c>
      <c r="I38" s="69"/>
      <c r="J38" s="69"/>
      <c r="K38" s="17"/>
    </row>
    <row r="39" spans="2:11" ht="28.8" x14ac:dyDescent="0.25">
      <c r="B39" s="15"/>
      <c r="C39" s="71"/>
      <c r="D39" s="47" t="s">
        <v>20</v>
      </c>
      <c r="E39" s="47" t="s">
        <v>21</v>
      </c>
      <c r="F39" s="47" t="s">
        <v>22</v>
      </c>
      <c r="G39" s="69"/>
      <c r="H39" s="47" t="s">
        <v>20</v>
      </c>
      <c r="I39" s="47" t="s">
        <v>21</v>
      </c>
      <c r="J39" s="47" t="s">
        <v>22</v>
      </c>
      <c r="K39" s="17"/>
    </row>
    <row r="40" spans="2:11" ht="15" x14ac:dyDescent="0.35">
      <c r="B40" s="15"/>
      <c r="C40" s="48" t="s">
        <v>48</v>
      </c>
      <c r="D40" s="50">
        <f>'STUDENT''S SELF EVALUATIONS'!D31</f>
        <v>0</v>
      </c>
      <c r="E40" s="61"/>
      <c r="F40" s="50"/>
      <c r="G40" s="50">
        <v>5</v>
      </c>
      <c r="H40" s="50">
        <f>D40*G40</f>
        <v>0</v>
      </c>
      <c r="I40" s="50">
        <f>E40*G40</f>
        <v>0</v>
      </c>
      <c r="J40" s="50">
        <f>F40*G40</f>
        <v>0</v>
      </c>
      <c r="K40" s="17"/>
    </row>
    <row r="41" spans="2:11" ht="15" x14ac:dyDescent="0.35">
      <c r="B41" s="15"/>
      <c r="C41" s="48" t="s">
        <v>49</v>
      </c>
      <c r="D41" s="50">
        <f>'STUDENT''S SELF EVALUATIONS'!D32</f>
        <v>0</v>
      </c>
      <c r="E41" s="61"/>
      <c r="F41" s="50"/>
      <c r="G41" s="50">
        <v>4</v>
      </c>
      <c r="H41" s="50">
        <f t="shared" ref="H41:H45" si="5">D41*G41</f>
        <v>0</v>
      </c>
      <c r="I41" s="50">
        <f t="shared" ref="I41:I45" si="6">E41*G41</f>
        <v>0</v>
      </c>
      <c r="J41" s="50">
        <f t="shared" ref="J41:J45" si="7">F41*G41</f>
        <v>0</v>
      </c>
      <c r="K41" s="17"/>
    </row>
    <row r="42" spans="2:11" ht="15" x14ac:dyDescent="0.35">
      <c r="B42" s="15"/>
      <c r="C42" s="48" t="s">
        <v>50</v>
      </c>
      <c r="D42" s="50">
        <f>'STUDENT''S SELF EVALUATIONS'!D33</f>
        <v>0</v>
      </c>
      <c r="E42" s="61"/>
      <c r="F42" s="50"/>
      <c r="G42" s="50">
        <v>3</v>
      </c>
      <c r="H42" s="50">
        <f t="shared" si="5"/>
        <v>0</v>
      </c>
      <c r="I42" s="50">
        <f t="shared" si="6"/>
        <v>0</v>
      </c>
      <c r="J42" s="50">
        <f t="shared" si="7"/>
        <v>0</v>
      </c>
      <c r="K42" s="17"/>
    </row>
    <row r="43" spans="2:11" ht="15" x14ac:dyDescent="0.35">
      <c r="B43" s="15"/>
      <c r="C43" s="49" t="s">
        <v>51</v>
      </c>
      <c r="D43" s="51">
        <f>'STUDENT''S SELF EVALUATIONS'!D34</f>
        <v>0</v>
      </c>
      <c r="E43" s="62"/>
      <c r="F43" s="51"/>
      <c r="G43" s="51">
        <v>5</v>
      </c>
      <c r="H43" s="51">
        <f t="shared" si="5"/>
        <v>0</v>
      </c>
      <c r="I43" s="51">
        <f t="shared" si="6"/>
        <v>0</v>
      </c>
      <c r="J43" s="51">
        <f t="shared" si="7"/>
        <v>0</v>
      </c>
      <c r="K43" s="17"/>
    </row>
    <row r="44" spans="2:11" ht="15" x14ac:dyDescent="0.35">
      <c r="B44" s="15"/>
      <c r="C44" s="49" t="s">
        <v>52</v>
      </c>
      <c r="D44" s="51">
        <f>'STUDENT''S SELF EVALUATIONS'!D35</f>
        <v>0</v>
      </c>
      <c r="E44" s="62"/>
      <c r="F44" s="51"/>
      <c r="G44" s="51">
        <v>4</v>
      </c>
      <c r="H44" s="51">
        <f t="shared" si="5"/>
        <v>0</v>
      </c>
      <c r="I44" s="51">
        <f t="shared" si="6"/>
        <v>0</v>
      </c>
      <c r="J44" s="51">
        <f t="shared" si="7"/>
        <v>0</v>
      </c>
      <c r="K44" s="17"/>
    </row>
    <row r="45" spans="2:11" ht="15" x14ac:dyDescent="0.35">
      <c r="B45" s="15"/>
      <c r="C45" s="49" t="s">
        <v>53</v>
      </c>
      <c r="D45" s="51">
        <f>'STUDENT''S SELF EVALUATIONS'!D36</f>
        <v>0</v>
      </c>
      <c r="E45" s="62"/>
      <c r="F45" s="51"/>
      <c r="G45" s="51">
        <v>3</v>
      </c>
      <c r="H45" s="51">
        <f t="shared" si="5"/>
        <v>0</v>
      </c>
      <c r="I45" s="51">
        <f t="shared" si="6"/>
        <v>0</v>
      </c>
      <c r="J45" s="51">
        <f t="shared" si="7"/>
        <v>0</v>
      </c>
      <c r="K45" s="17"/>
    </row>
    <row r="46" spans="2:11" ht="14.4" x14ac:dyDescent="0.3">
      <c r="B46" s="15"/>
      <c r="C46" s="46" t="s">
        <v>18</v>
      </c>
      <c r="D46" s="52"/>
      <c r="E46" s="52"/>
      <c r="F46" s="52"/>
      <c r="G46" s="52"/>
      <c r="H46" s="53">
        <f>SUM(H40:H45)</f>
        <v>0</v>
      </c>
      <c r="I46" s="53">
        <f t="shared" ref="I46:J46" si="8">SUM(I40:I45)</f>
        <v>0</v>
      </c>
      <c r="J46" s="53">
        <f t="shared" si="8"/>
        <v>0</v>
      </c>
      <c r="K46" s="17"/>
    </row>
    <row r="47" spans="2:11" x14ac:dyDescent="0.25">
      <c r="B47" s="15"/>
      <c r="K47" s="17"/>
    </row>
    <row r="48" spans="2:11" ht="14.4" x14ac:dyDescent="0.3">
      <c r="B48" s="15"/>
      <c r="C48" s="70" t="s">
        <v>54</v>
      </c>
      <c r="D48" s="70"/>
      <c r="E48" s="70"/>
      <c r="F48" s="70"/>
      <c r="G48" s="70"/>
      <c r="H48" s="70"/>
      <c r="I48" s="70"/>
      <c r="J48" s="70"/>
      <c r="K48" s="17"/>
    </row>
    <row r="49" spans="2:11" ht="14.4" x14ac:dyDescent="0.25">
      <c r="B49" s="15"/>
      <c r="C49" s="71" t="s">
        <v>16</v>
      </c>
      <c r="D49" s="69" t="s">
        <v>54</v>
      </c>
      <c r="E49" s="69"/>
      <c r="F49" s="69"/>
      <c r="G49" s="69" t="s">
        <v>17</v>
      </c>
      <c r="H49" s="69" t="s">
        <v>18</v>
      </c>
      <c r="I49" s="69"/>
      <c r="J49" s="69"/>
      <c r="K49" s="17"/>
    </row>
    <row r="50" spans="2:11" ht="28.8" x14ac:dyDescent="0.25">
      <c r="B50" s="15"/>
      <c r="C50" s="71"/>
      <c r="D50" s="47" t="s">
        <v>20</v>
      </c>
      <c r="E50" s="47" t="s">
        <v>21</v>
      </c>
      <c r="F50" s="47" t="s">
        <v>22</v>
      </c>
      <c r="G50" s="69"/>
      <c r="H50" s="47" t="s">
        <v>20</v>
      </c>
      <c r="I50" s="47" t="s">
        <v>21</v>
      </c>
      <c r="J50" s="47" t="s">
        <v>22</v>
      </c>
      <c r="K50" s="17"/>
    </row>
    <row r="51" spans="2:11" ht="15" x14ac:dyDescent="0.35">
      <c r="B51" s="15"/>
      <c r="C51" s="48" t="s">
        <v>56</v>
      </c>
      <c r="D51" s="50">
        <f>'STUDENT''S SELF EVALUATIONS'!D41</f>
        <v>0</v>
      </c>
      <c r="E51" s="61"/>
      <c r="F51" s="50"/>
      <c r="G51" s="50">
        <v>5</v>
      </c>
      <c r="H51" s="50">
        <f>D51*G51</f>
        <v>0</v>
      </c>
      <c r="I51" s="50">
        <f>E51*G51</f>
        <v>0</v>
      </c>
      <c r="J51" s="50">
        <f>F51*G51</f>
        <v>0</v>
      </c>
      <c r="K51" s="17"/>
    </row>
    <row r="52" spans="2:11" ht="15" x14ac:dyDescent="0.35">
      <c r="B52" s="15"/>
      <c r="C52" s="48" t="s">
        <v>57</v>
      </c>
      <c r="D52" s="50">
        <f>'STUDENT''S SELF EVALUATIONS'!D42</f>
        <v>0</v>
      </c>
      <c r="E52" s="61"/>
      <c r="F52" s="50"/>
      <c r="G52" s="50">
        <v>4</v>
      </c>
      <c r="H52" s="50">
        <f t="shared" ref="H52:H53" si="9">D52*G52</f>
        <v>0</v>
      </c>
      <c r="I52" s="50">
        <f t="shared" ref="I52:I53" si="10">E52*G52</f>
        <v>0</v>
      </c>
      <c r="J52" s="50">
        <f t="shared" ref="J52:J53" si="11">F52*G52</f>
        <v>0</v>
      </c>
      <c r="K52" s="17"/>
    </row>
    <row r="53" spans="2:11" ht="15" x14ac:dyDescent="0.35">
      <c r="B53" s="15"/>
      <c r="C53" s="48" t="s">
        <v>58</v>
      </c>
      <c r="D53" s="50">
        <f>'STUDENT''S SELF EVALUATIONS'!D43</f>
        <v>0</v>
      </c>
      <c r="E53" s="61"/>
      <c r="F53" s="50"/>
      <c r="G53" s="50">
        <v>3</v>
      </c>
      <c r="H53" s="50">
        <f t="shared" si="9"/>
        <v>0</v>
      </c>
      <c r="I53" s="50">
        <f t="shared" si="10"/>
        <v>0</v>
      </c>
      <c r="J53" s="50">
        <f t="shared" si="11"/>
        <v>0</v>
      </c>
      <c r="K53" s="17"/>
    </row>
    <row r="54" spans="2:11" ht="14.4" x14ac:dyDescent="0.3">
      <c r="B54" s="15"/>
      <c r="C54" s="46" t="s">
        <v>18</v>
      </c>
      <c r="D54" s="52"/>
      <c r="E54" s="52"/>
      <c r="F54" s="52"/>
      <c r="G54" s="52"/>
      <c r="H54" s="53">
        <f>SUM(H51:H53)</f>
        <v>0</v>
      </c>
      <c r="I54" s="53">
        <f>SUM(I51:I53)</f>
        <v>0</v>
      </c>
      <c r="J54" s="53">
        <f>SUM(J51:J53)</f>
        <v>0</v>
      </c>
      <c r="K54" s="17"/>
    </row>
    <row r="55" spans="2:11" ht="14.4" x14ac:dyDescent="0.3">
      <c r="B55" s="15"/>
      <c r="C55" s="34"/>
      <c r="D55" s="63"/>
      <c r="E55" s="63"/>
      <c r="F55" s="63"/>
      <c r="G55" s="63"/>
      <c r="H55" s="64"/>
      <c r="I55" s="64"/>
      <c r="J55" s="64"/>
      <c r="K55" s="17"/>
    </row>
    <row r="56" spans="2:11" ht="14.4" x14ac:dyDescent="0.3">
      <c r="B56" s="15"/>
      <c r="C56" s="70" t="s">
        <v>54</v>
      </c>
      <c r="D56" s="70"/>
      <c r="E56" s="70"/>
      <c r="F56" s="70"/>
      <c r="G56" s="70"/>
      <c r="H56" s="70"/>
      <c r="I56" s="70"/>
      <c r="J56" s="70"/>
      <c r="K56" s="17"/>
    </row>
    <row r="57" spans="2:11" ht="14.4" x14ac:dyDescent="0.25">
      <c r="B57" s="15"/>
      <c r="C57" s="71" t="s">
        <v>16</v>
      </c>
      <c r="D57" s="69" t="s">
        <v>54</v>
      </c>
      <c r="E57" s="69"/>
      <c r="F57" s="69"/>
      <c r="G57" s="69" t="s">
        <v>17</v>
      </c>
      <c r="H57" s="69" t="s">
        <v>18</v>
      </c>
      <c r="I57" s="69"/>
      <c r="J57" s="69"/>
      <c r="K57" s="17"/>
    </row>
    <row r="58" spans="2:11" ht="28.8" x14ac:dyDescent="0.25">
      <c r="B58" s="15"/>
      <c r="C58" s="71"/>
      <c r="D58" s="47" t="s">
        <v>20</v>
      </c>
      <c r="E58" s="47" t="s">
        <v>21</v>
      </c>
      <c r="F58" s="47" t="s">
        <v>22</v>
      </c>
      <c r="G58" s="69"/>
      <c r="H58" s="47" t="s">
        <v>20</v>
      </c>
      <c r="I58" s="47" t="s">
        <v>21</v>
      </c>
      <c r="J58" s="47" t="s">
        <v>22</v>
      </c>
      <c r="K58" s="17"/>
    </row>
    <row r="59" spans="2:11" ht="15" x14ac:dyDescent="0.3">
      <c r="B59" s="15"/>
      <c r="C59" s="4" t="s">
        <v>32</v>
      </c>
      <c r="D59" s="50">
        <f>'STUDENT''S SELF EVALUATIONS'!D48</f>
        <v>0</v>
      </c>
      <c r="E59" s="66"/>
      <c r="F59" s="65"/>
      <c r="G59" s="5">
        <v>8</v>
      </c>
      <c r="H59" s="65">
        <f>D59*G59</f>
        <v>0</v>
      </c>
      <c r="I59" s="65">
        <f>E59*G59</f>
        <v>0</v>
      </c>
      <c r="J59" s="65">
        <f>F59*G59</f>
        <v>0</v>
      </c>
      <c r="K59" s="17"/>
    </row>
    <row r="60" spans="2:11" ht="15" x14ac:dyDescent="0.3">
      <c r="B60" s="15"/>
      <c r="C60" s="29" t="s">
        <v>33</v>
      </c>
      <c r="D60" s="50">
        <f>'STUDENT''S SELF EVALUATIONS'!D49</f>
        <v>0</v>
      </c>
      <c r="E60" s="66"/>
      <c r="F60" s="65"/>
      <c r="G60" s="7">
        <v>6</v>
      </c>
      <c r="H60" s="65">
        <f t="shared" ref="H60:H64" si="12">D60*G60</f>
        <v>0</v>
      </c>
      <c r="I60" s="65">
        <f t="shared" ref="I60:I64" si="13">E60*G60</f>
        <v>0</v>
      </c>
      <c r="J60" s="65">
        <f t="shared" ref="J60:J64" si="14">F60*G60</f>
        <v>0</v>
      </c>
      <c r="K60" s="17"/>
    </row>
    <row r="61" spans="2:11" ht="15" x14ac:dyDescent="0.3">
      <c r="B61" s="15"/>
      <c r="C61" s="4" t="s">
        <v>34</v>
      </c>
      <c r="D61" s="50">
        <f>'STUDENT''S SELF EVALUATIONS'!D50</f>
        <v>0</v>
      </c>
      <c r="E61" s="66"/>
      <c r="F61" s="65"/>
      <c r="G61" s="5">
        <v>7</v>
      </c>
      <c r="H61" s="65">
        <f t="shared" si="12"/>
        <v>0</v>
      </c>
      <c r="I61" s="65">
        <f t="shared" si="13"/>
        <v>0</v>
      </c>
      <c r="J61" s="65">
        <f t="shared" si="14"/>
        <v>0</v>
      </c>
      <c r="K61" s="17"/>
    </row>
    <row r="62" spans="2:11" ht="15" x14ac:dyDescent="0.3">
      <c r="B62" s="15"/>
      <c r="C62" s="6" t="s">
        <v>35</v>
      </c>
      <c r="D62" s="50">
        <f>'STUDENT''S SELF EVALUATIONS'!D51</f>
        <v>0</v>
      </c>
      <c r="E62" s="66"/>
      <c r="F62" s="65"/>
      <c r="G62" s="7">
        <v>7</v>
      </c>
      <c r="H62" s="65">
        <f t="shared" si="12"/>
        <v>0</v>
      </c>
      <c r="I62" s="65">
        <f t="shared" si="13"/>
        <v>0</v>
      </c>
      <c r="J62" s="65">
        <f t="shared" si="14"/>
        <v>0</v>
      </c>
      <c r="K62" s="17"/>
    </row>
    <row r="63" spans="2:11" ht="15" x14ac:dyDescent="0.3">
      <c r="B63" s="15"/>
      <c r="C63" s="4" t="s">
        <v>36</v>
      </c>
      <c r="D63" s="50">
        <f>'STUDENT''S SELF EVALUATIONS'!D52</f>
        <v>0</v>
      </c>
      <c r="E63" s="66"/>
      <c r="F63" s="65"/>
      <c r="G63" s="5">
        <v>8</v>
      </c>
      <c r="H63" s="65">
        <f t="shared" si="12"/>
        <v>0</v>
      </c>
      <c r="I63" s="65">
        <f t="shared" si="13"/>
        <v>0</v>
      </c>
      <c r="J63" s="65">
        <f t="shared" si="14"/>
        <v>0</v>
      </c>
      <c r="K63" s="17"/>
    </row>
    <row r="64" spans="2:11" ht="15" x14ac:dyDescent="0.3">
      <c r="B64" s="15"/>
      <c r="C64" s="6" t="s">
        <v>37</v>
      </c>
      <c r="D64" s="50">
        <f>'STUDENT''S SELF EVALUATIONS'!D53</f>
        <v>0</v>
      </c>
      <c r="E64" s="66"/>
      <c r="F64" s="65"/>
      <c r="G64" s="7">
        <v>7</v>
      </c>
      <c r="H64" s="65">
        <f t="shared" si="12"/>
        <v>0</v>
      </c>
      <c r="I64" s="65">
        <f t="shared" si="13"/>
        <v>0</v>
      </c>
      <c r="J64" s="65">
        <f t="shared" si="14"/>
        <v>0</v>
      </c>
      <c r="K64" s="17"/>
    </row>
    <row r="65" spans="2:11" ht="14.4" x14ac:dyDescent="0.3">
      <c r="B65" s="15"/>
      <c r="C65" s="46" t="s">
        <v>18</v>
      </c>
      <c r="D65" s="53"/>
      <c r="E65" s="53"/>
      <c r="F65" s="53"/>
      <c r="G65" s="53"/>
      <c r="H65" s="53">
        <f>SUM(H59:H64)</f>
        <v>0</v>
      </c>
      <c r="I65" s="53">
        <f>SUM(I59:I64)</f>
        <v>0</v>
      </c>
      <c r="J65" s="53">
        <f>SUM(J59:J64)</f>
        <v>0</v>
      </c>
      <c r="K65" s="17"/>
    </row>
    <row r="66" spans="2:11" x14ac:dyDescent="0.25">
      <c r="B66" s="15"/>
      <c r="K66" s="17"/>
    </row>
    <row r="67" spans="2:11" ht="14.4" x14ac:dyDescent="0.3">
      <c r="B67" s="15"/>
      <c r="C67" s="58" t="s">
        <v>19</v>
      </c>
      <c r="D67" s="59"/>
      <c r="E67" s="59"/>
      <c r="F67" s="59"/>
      <c r="G67" s="59"/>
      <c r="H67" s="60">
        <f>SUM(H54,H46,H35,H29,H65)</f>
        <v>0</v>
      </c>
      <c r="I67" s="60">
        <f>SUM(I54,I46,I35,I29,I65)</f>
        <v>0</v>
      </c>
      <c r="J67" s="60">
        <f>SUM(J54,J46,J35,J29,J65)</f>
        <v>0</v>
      </c>
      <c r="K67" s="17"/>
    </row>
    <row r="68" spans="2:11" ht="14.4" thickBot="1" x14ac:dyDescent="0.3">
      <c r="B68" s="22"/>
      <c r="C68" s="23"/>
      <c r="D68" s="23"/>
      <c r="E68" s="23"/>
      <c r="F68" s="23"/>
      <c r="G68" s="23"/>
      <c r="H68" s="23"/>
      <c r="I68" s="23"/>
      <c r="J68" s="23"/>
      <c r="K68" s="24"/>
    </row>
  </sheetData>
  <sheetProtection algorithmName="SHA-512" hashValue="hUwG5SQxUNI1g3KLFeu2ZDPqHZP1INanyOJz8InxzmUhkUb8dJRgRTThoBnU8by43sUWdiclYYuV842NGx/Y+A==" saltValue="A51eIGyJlIUhZR+WDRSGgw==" spinCount="100000" sheet="1" objects="1" scenarios="1"/>
  <mergeCells count="34">
    <mergeCell ref="C56:J56"/>
    <mergeCell ref="C57:C58"/>
    <mergeCell ref="D57:F57"/>
    <mergeCell ref="G57:G58"/>
    <mergeCell ref="H57:J57"/>
    <mergeCell ref="C37:J37"/>
    <mergeCell ref="C38:C39"/>
    <mergeCell ref="E14:I14"/>
    <mergeCell ref="E15:J15"/>
    <mergeCell ref="C18:J21"/>
    <mergeCell ref="C23:J23"/>
    <mergeCell ref="C24:C25"/>
    <mergeCell ref="D24:F24"/>
    <mergeCell ref="G24:G25"/>
    <mergeCell ref="H24:J24"/>
    <mergeCell ref="C31:J31"/>
    <mergeCell ref="C32:C33"/>
    <mergeCell ref="D32:F32"/>
    <mergeCell ref="G32:G33"/>
    <mergeCell ref="H32:J32"/>
    <mergeCell ref="D38:F38"/>
    <mergeCell ref="C3:J3"/>
    <mergeCell ref="E6:G6"/>
    <mergeCell ref="E9:G9"/>
    <mergeCell ref="C17:I17"/>
    <mergeCell ref="C16:J16"/>
    <mergeCell ref="E12:G12"/>
    <mergeCell ref="G38:G39"/>
    <mergeCell ref="H38:J38"/>
    <mergeCell ref="C48:J48"/>
    <mergeCell ref="C49:C50"/>
    <mergeCell ref="D49:F49"/>
    <mergeCell ref="G49:G50"/>
    <mergeCell ref="H49:J49"/>
  </mergeCells>
  <conditionalFormatting sqref="E15">
    <cfRule type="containsText" dxfId="1" priority="1" operator="containsText" text="NOT SELECTED">
      <formula>NOT(ISERROR(SEARCH("NOT SELECTED",E15)))</formula>
    </cfRule>
    <cfRule type="containsText" dxfId="0" priority="2" operator="containsText" text="SELECTED">
      <formula>NOT(ISERROR(SEARCH("SELECTED",E15)))</formula>
    </cfRule>
  </conditionalFormatting>
  <printOptions headings="1" gridLines="1"/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E90F4-0F42-419F-AE59-BDEB4762E17F}">
          <x14:formula1>
            <xm:f>LISTING!$B$17:$B$18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0DC-F8C1-41FE-9899-B223752689F7}">
  <dimension ref="B2:B21"/>
  <sheetViews>
    <sheetView workbookViewId="0">
      <selection activeCell="E23" sqref="E23"/>
    </sheetView>
  </sheetViews>
  <sheetFormatPr defaultRowHeight="14.4" x14ac:dyDescent="0.3"/>
  <cols>
    <col min="2" max="2" width="57.5546875" bestFit="1" customWidth="1"/>
  </cols>
  <sheetData>
    <row r="2" spans="2:2" x14ac:dyDescent="0.3">
      <c r="B2" t="s">
        <v>3</v>
      </c>
    </row>
    <row r="3" spans="2:2" x14ac:dyDescent="0.3">
      <c r="B3" t="s">
        <v>4</v>
      </c>
    </row>
    <row r="4" spans="2:2" x14ac:dyDescent="0.3">
      <c r="B4" t="s">
        <v>5</v>
      </c>
    </row>
    <row r="5" spans="2:2" x14ac:dyDescent="0.3">
      <c r="B5" t="s">
        <v>6</v>
      </c>
    </row>
    <row r="6" spans="2:2" x14ac:dyDescent="0.3">
      <c r="B6" t="s">
        <v>7</v>
      </c>
    </row>
    <row r="7" spans="2:2" x14ac:dyDescent="0.3">
      <c r="B7" t="s">
        <v>8</v>
      </c>
    </row>
    <row r="8" spans="2:2" x14ac:dyDescent="0.3">
      <c r="B8" t="s">
        <v>9</v>
      </c>
    </row>
    <row r="9" spans="2:2" x14ac:dyDescent="0.3">
      <c r="B9" t="s">
        <v>10</v>
      </c>
    </row>
    <row r="10" spans="2:2" x14ac:dyDescent="0.3">
      <c r="B10" t="s">
        <v>11</v>
      </c>
    </row>
    <row r="11" spans="2:2" x14ac:dyDescent="0.3">
      <c r="B11" t="s">
        <v>12</v>
      </c>
    </row>
    <row r="12" spans="2:2" x14ac:dyDescent="0.3">
      <c r="B12" t="s">
        <v>13</v>
      </c>
    </row>
    <row r="14" spans="2:2" x14ac:dyDescent="0.3">
      <c r="B14" t="s">
        <v>14</v>
      </c>
    </row>
    <row r="15" spans="2:2" x14ac:dyDescent="0.3">
      <c r="B15" t="s">
        <v>15</v>
      </c>
    </row>
    <row r="17" spans="2:2" x14ac:dyDescent="0.3">
      <c r="B17" t="s">
        <v>23</v>
      </c>
    </row>
    <row r="18" spans="2:2" x14ac:dyDescent="0.3">
      <c r="B18" t="s">
        <v>24</v>
      </c>
    </row>
    <row r="20" spans="2:2" x14ac:dyDescent="0.3">
      <c r="B20" s="45">
        <v>0</v>
      </c>
    </row>
    <row r="21" spans="2:2" x14ac:dyDescent="0.3">
      <c r="B21" s="4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STUDENT'S SELF EVALUATIONS</vt:lpstr>
      <vt:lpstr>FACULTY'S FINAL ASSESSMENTS</vt:lpstr>
      <vt:lpstr>LISTING</vt:lpstr>
      <vt:lpstr>'FACULTY''S FINAL ASSESSMENTS'!Print_Area</vt:lpstr>
      <vt:lpstr>'STUDENT''S SELF EVALUATIONS'!Print_Area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Binti Abu Bakar</dc:creator>
  <cp:lastModifiedBy>Faridah Binti Abu Bakar</cp:lastModifiedBy>
  <cp:lastPrinted>2025-09-29T03:43:52Z</cp:lastPrinted>
  <dcterms:created xsi:type="dcterms:W3CDTF">2025-09-29T02:56:04Z</dcterms:created>
  <dcterms:modified xsi:type="dcterms:W3CDTF">2025-10-17T01:43:45Z</dcterms:modified>
</cp:coreProperties>
</file>